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7755"/>
  </bookViews>
  <sheets>
    <sheet name="резултати-кол-НЕТ" sheetId="1" r:id="rId1"/>
    <sheet name="рез-кол-АСУВ" sheetId="2" r:id="rId2"/>
    <sheet name="рез-кол-ЕИ+ОСТАЛИ" sheetId="3" r:id="rId3"/>
  </sheets>
  <externalReferences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3"/>
  <c r="S7"/>
  <c r="S8"/>
  <c r="S9"/>
  <c r="S10"/>
  <c r="S11"/>
  <c r="S12"/>
  <c r="S13"/>
  <c r="S14"/>
  <c r="S15"/>
  <c r="S16"/>
  <c r="S17"/>
  <c r="S18"/>
  <c r="S19"/>
  <c r="S20"/>
  <c r="S21"/>
  <c r="S5"/>
  <c r="R6"/>
  <c r="R7"/>
  <c r="R8"/>
  <c r="R9"/>
  <c r="R10"/>
  <c r="R11"/>
  <c r="R12"/>
  <c r="R13"/>
  <c r="R14"/>
  <c r="R15"/>
  <c r="R16"/>
  <c r="R17"/>
  <c r="R18"/>
  <c r="R19"/>
  <c r="R20"/>
  <c r="R21"/>
  <c r="R5"/>
  <c r="Q6"/>
  <c r="Q7"/>
  <c r="Q8"/>
  <c r="Q9"/>
  <c r="Q10"/>
  <c r="Q11"/>
  <c r="Q12"/>
  <c r="Q13"/>
  <c r="Q14"/>
  <c r="Q15"/>
  <c r="Q16"/>
  <c r="Q17"/>
  <c r="Q18"/>
  <c r="Q19"/>
  <c r="Q20"/>
  <c r="Q21"/>
  <c r="Q5"/>
  <c r="S7" i="2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6"/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6"/>
  <c r="K6" i="3"/>
  <c r="K7"/>
  <c r="K8"/>
  <c r="K9"/>
  <c r="K10"/>
  <c r="K11"/>
  <c r="K12"/>
  <c r="K13"/>
  <c r="K14"/>
  <c r="K15"/>
  <c r="K16"/>
  <c r="K17"/>
  <c r="K18"/>
  <c r="J6"/>
  <c r="J7"/>
  <c r="J8"/>
  <c r="J9"/>
  <c r="J10"/>
  <c r="J11"/>
  <c r="J12"/>
  <c r="J13"/>
  <c r="J14"/>
  <c r="J15"/>
  <c r="J16"/>
  <c r="J17"/>
  <c r="J18"/>
  <c r="K5"/>
  <c r="J5"/>
  <c r="K7" i="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I6" i="3" l="1"/>
  <c r="I7"/>
  <c r="I8"/>
  <c r="I9"/>
  <c r="I10"/>
  <c r="I11"/>
  <c r="I12"/>
  <c r="I13"/>
  <c r="I14"/>
  <c r="I15"/>
  <c r="I16"/>
  <c r="I17"/>
  <c r="I18"/>
  <c r="I5"/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6"/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6"/>
  <c r="C56" i="2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<sst xmlns="http://schemas.openxmlformats.org/spreadsheetml/2006/main" count="271" uniqueCount="222">
  <si>
    <t>ЕЛЕКТРОТЕХНИКА - РЕЗУЛТАТИ КОЛОКВИЈУМА, НОВЕМБАР 2018.</t>
  </si>
  <si>
    <t xml:space="preserve">СТУДИЈСКИ ПРОГРАМ: НЕТ </t>
  </si>
  <si>
    <t>Р. Бр.</t>
  </si>
  <si>
    <t>Презиме и име</t>
  </si>
  <si>
    <t>Број индекса</t>
  </si>
  <si>
    <t>Пејић Бојан</t>
  </si>
  <si>
    <t>Војновић Александар</t>
  </si>
  <si>
    <t>Спасојевић Александар</t>
  </si>
  <si>
    <t>Шеатовић Немања</t>
  </si>
  <si>
    <t>Марковић Филип</t>
  </si>
  <si>
    <t>Радивојевић Немања</t>
  </si>
  <si>
    <t>Мемедовић Лука</t>
  </si>
  <si>
    <t>Јокић Огњен</t>
  </si>
  <si>
    <t>Бранковић Филип</t>
  </si>
  <si>
    <t>Шершеловић Владимир</t>
  </si>
  <si>
    <t>Живановић Владимир</t>
  </si>
  <si>
    <t>Андрић Елена</t>
  </si>
  <si>
    <t>Коларић Новак</t>
  </si>
  <si>
    <t>Цветковић Ђорђе</t>
  </si>
  <si>
    <t>Алић Михајло</t>
  </si>
  <si>
    <t>Марковић Стефан</t>
  </si>
  <si>
    <t>Вуковић Ања</t>
  </si>
  <si>
    <t>Јовановић Урош</t>
  </si>
  <si>
    <t>Чешљарац Давид</t>
  </si>
  <si>
    <t>Терзић Немања</t>
  </si>
  <si>
    <t>Красавац Данијела</t>
  </si>
  <si>
    <t>Трока Виктор</t>
  </si>
  <si>
    <t>Јовић Стефан</t>
  </si>
  <si>
    <t>Јовановић Матеја</t>
  </si>
  <si>
    <t>Симеоновић Илија</t>
  </si>
  <si>
    <t>Кањевац Данило</t>
  </si>
  <si>
    <t>Дујановић Алекса</t>
  </si>
  <si>
    <t>Арсенијевић Стефан</t>
  </si>
  <si>
    <t>Бранковић Урош</t>
  </si>
  <si>
    <t>Николић Марко</t>
  </si>
  <si>
    <t>Стојановић Стеван</t>
  </si>
  <si>
    <t>Поповић Лука</t>
  </si>
  <si>
    <t>Трајковски Милош</t>
  </si>
  <si>
    <t>Сундаћ Ђуро</t>
  </si>
  <si>
    <t>Степановић Урош</t>
  </si>
  <si>
    <t>Стојков Александар</t>
  </si>
  <si>
    <t>Ђуровић Никола</t>
  </si>
  <si>
    <t>Миливојевић Милош</t>
  </si>
  <si>
    <t>Стојменовић Марко</t>
  </si>
  <si>
    <t>Митровић Михајло</t>
  </si>
  <si>
    <t>НЕТ-50/17</t>
  </si>
  <si>
    <t>НЕТ-60/17</t>
  </si>
  <si>
    <t>НЕТ-1/18</t>
  </si>
  <si>
    <t>НЕТ-2/18</t>
  </si>
  <si>
    <t>НЕТ-3/18</t>
  </si>
  <si>
    <t>НЕТ-4/18</t>
  </si>
  <si>
    <t>НЕТ-5/18</t>
  </si>
  <si>
    <t>НЕТ-6/18</t>
  </si>
  <si>
    <t>НЕТ-7/18</t>
  </si>
  <si>
    <t>НЕТ-8/18</t>
  </si>
  <si>
    <t>НЕТ-9/18</t>
  </si>
  <si>
    <t>НЕТ-10/18</t>
  </si>
  <si>
    <t>НЕТ-11/18</t>
  </si>
  <si>
    <t>НЕТ-12/18</t>
  </si>
  <si>
    <t>НЕТ-13/18</t>
  </si>
  <si>
    <t>НЕТ-14/18</t>
  </si>
  <si>
    <t>НЕТ-15/18</t>
  </si>
  <si>
    <t>НЕТ-16/18</t>
  </si>
  <si>
    <t>НЕТ-17/18</t>
  </si>
  <si>
    <t>НЕТ-18/18</t>
  </si>
  <si>
    <t>НЕТ-19/18</t>
  </si>
  <si>
    <t>НЕТ-20/18</t>
  </si>
  <si>
    <t>НЕТ-21/18</t>
  </si>
  <si>
    <t>НЕТ-22/18</t>
  </si>
  <si>
    <t>НЕТ-23/18</t>
  </si>
  <si>
    <t>НЕТ-24/18</t>
  </si>
  <si>
    <t>НЕТ-25/18</t>
  </si>
  <si>
    <t>НЕТ-26/18</t>
  </si>
  <si>
    <t>НЕТ-27/18</t>
  </si>
  <si>
    <t>НЕТ-28/18</t>
  </si>
  <si>
    <t>НЕТ-30/18</t>
  </si>
  <si>
    <t>НЕТ-31/18</t>
  </si>
  <si>
    <t>НЕТ-32/18</t>
  </si>
  <si>
    <t>НЕТ-33/18</t>
  </si>
  <si>
    <t>НЕТ-34/18</t>
  </si>
  <si>
    <t>НЕТ-35/18</t>
  </si>
  <si>
    <t>НЕТ-37/18</t>
  </si>
  <si>
    <t>НЕТ-38/18</t>
  </si>
  <si>
    <t>НЕТ-39/18</t>
  </si>
  <si>
    <t>НЕТ-40/18</t>
  </si>
  <si>
    <t>Антанасковић Лазар</t>
  </si>
  <si>
    <t>Јовановић Александра</t>
  </si>
  <si>
    <t>Ђорђевић Марко</t>
  </si>
  <si>
    <t>Недељковски Ненад</t>
  </si>
  <si>
    <t>Павловић Милош</t>
  </si>
  <si>
    <t>Бадњаревић Милош</t>
  </si>
  <si>
    <t>Радовић Василије</t>
  </si>
  <si>
    <t>Законовић Бојан</t>
  </si>
  <si>
    <t>Станковић Страхиња</t>
  </si>
  <si>
    <t>Станковић Јован</t>
  </si>
  <si>
    <t>Косановић Немања</t>
  </si>
  <si>
    <t>Виторовић Страхиња</t>
  </si>
  <si>
    <t>Петковић Лазар</t>
  </si>
  <si>
    <t>Самарџић Андрија</t>
  </si>
  <si>
    <t>Продановић Милош</t>
  </si>
  <si>
    <t>Марсенић Ивана</t>
  </si>
  <si>
    <t>Арсеновић Александар</t>
  </si>
  <si>
    <t>Јовановић Марко</t>
  </si>
  <si>
    <t>Ненадић Даниел</t>
  </si>
  <si>
    <t>Јовановић Александар</t>
  </si>
  <si>
    <t>Ђурђевић Алекса</t>
  </si>
  <si>
    <t>НЕТ-41/18</t>
  </si>
  <si>
    <t>НЕТ-42/18</t>
  </si>
  <si>
    <t>НЕТ-43/18</t>
  </si>
  <si>
    <t>НЕТ-44/18</t>
  </si>
  <si>
    <t>НЕТ-45/18</t>
  </si>
  <si>
    <t>НЕТ-46/18</t>
  </si>
  <si>
    <t>НЕТ-47/18</t>
  </si>
  <si>
    <t>НЕТ-48/18</t>
  </si>
  <si>
    <t>НЕТ-49/18</t>
  </si>
  <si>
    <t>НЕТ-50/18</t>
  </si>
  <si>
    <t>НЕТ-51/18</t>
  </si>
  <si>
    <t>НЕТ-52/18</t>
  </si>
  <si>
    <t>НЕТ-53/18</t>
  </si>
  <si>
    <t>НЕТ-54/18</t>
  </si>
  <si>
    <t>НЕТ-55/18</t>
  </si>
  <si>
    <t>НЕТ-56/18</t>
  </si>
  <si>
    <t>НЕТ-57/18</t>
  </si>
  <si>
    <t>НЕТ-58/18</t>
  </si>
  <si>
    <t>НЕТ-59/18</t>
  </si>
  <si>
    <t>НЕТ-60/18</t>
  </si>
  <si>
    <t>НЕТ-61/18</t>
  </si>
  <si>
    <t>НЕТ-62/18</t>
  </si>
  <si>
    <t>Марић Никола</t>
  </si>
  <si>
    <t>НЕТ-58/16</t>
  </si>
  <si>
    <t>Миљковић Филип</t>
  </si>
  <si>
    <t>Милутиновић Милош</t>
  </si>
  <si>
    <t>НЕТ 5/17</t>
  </si>
  <si>
    <t>Грујић Марко</t>
  </si>
  <si>
    <t>НЕТ 64/17</t>
  </si>
  <si>
    <t>Милисављевић Јанко</t>
  </si>
  <si>
    <t>НЕТ 91/16</t>
  </si>
  <si>
    <t>Туцић Владимир</t>
  </si>
  <si>
    <t>НЕТ 90/14</t>
  </si>
  <si>
    <t>Митровић Никола</t>
  </si>
  <si>
    <t>НЕТ 39/13</t>
  </si>
  <si>
    <t>Р. бр.</t>
  </si>
  <si>
    <t>Росић Александар</t>
  </si>
  <si>
    <t>Ђорђевић Никола</t>
  </si>
  <si>
    <t>Марковић Алекса</t>
  </si>
  <si>
    <t>Јуришић Михајло</t>
  </si>
  <si>
    <t>Цветковић Александар</t>
  </si>
  <si>
    <t>Рашковић Андреја</t>
  </si>
  <si>
    <t>Лазовић Милош</t>
  </si>
  <si>
    <t>Никшић Никола</t>
  </si>
  <si>
    <t>Петровић Стеван</t>
  </si>
  <si>
    <t>Николић Милан</t>
  </si>
  <si>
    <t>АСУВ-55/18</t>
  </si>
  <si>
    <t>АСУВ-56/18</t>
  </si>
  <si>
    <t>АСУВ-57/18</t>
  </si>
  <si>
    <t>АСУВ-59/18</t>
  </si>
  <si>
    <t>АСУВ-60/18</t>
  </si>
  <si>
    <t>АСУВ-61/18</t>
  </si>
  <si>
    <t>АСУВ-39/18</t>
  </si>
  <si>
    <t>АСУВ-26/18</t>
  </si>
  <si>
    <t>АСУВ-40/16</t>
  </si>
  <si>
    <t>АСУВ-53/18</t>
  </si>
  <si>
    <t>Васиљов Ђорђе</t>
  </si>
  <si>
    <t>АСУВ- 58/18</t>
  </si>
  <si>
    <t>АСУВ-63/14</t>
  </si>
  <si>
    <t>Аврамовић Никола</t>
  </si>
  <si>
    <t>ЕИ-14/18</t>
  </si>
  <si>
    <t>Ђорђевић Вукашин</t>
  </si>
  <si>
    <t>ЕИ-10/18</t>
  </si>
  <si>
    <t>Младеновић Владан</t>
  </si>
  <si>
    <t>ЕИ-13/18</t>
  </si>
  <si>
    <t>Васић Александар</t>
  </si>
  <si>
    <t>ЕИ-8/18</t>
  </si>
  <si>
    <t>Укупно</t>
  </si>
  <si>
    <t>Први зад.</t>
  </si>
  <si>
    <t>Други зад.</t>
  </si>
  <si>
    <t>Трећи зад.</t>
  </si>
  <si>
    <t>Четврти зад.</t>
  </si>
  <si>
    <t>Пети зад.</t>
  </si>
  <si>
    <t>ПРВИ КОЛОКВИЈУМ</t>
  </si>
  <si>
    <t>НЕТ 36/17</t>
  </si>
  <si>
    <t xml:space="preserve">Трећи зад. </t>
  </si>
  <si>
    <t>Стојановић Предраг</t>
  </si>
  <si>
    <t>АСУВ-91/17</t>
  </si>
  <si>
    <t>СТУДИЈСКИ ПРОГРАМ: АСУВ</t>
  </si>
  <si>
    <t>СТУДИЈСКИ ПРОГРАМ: ЕИ</t>
  </si>
  <si>
    <t>Савић Алекса</t>
  </si>
  <si>
    <t>Петровић Александар</t>
  </si>
  <si>
    <t>Шарчевић Андреј</t>
  </si>
  <si>
    <t>Костадиновић Алекса</t>
  </si>
  <si>
    <t>Ђокић Матеја</t>
  </si>
  <si>
    <t>Кљајић Стефан</t>
  </si>
  <si>
    <t>Поповић Вук</t>
  </si>
  <si>
    <t>Влаховић Вукша</t>
  </si>
  <si>
    <t>Горановић Милош</t>
  </si>
  <si>
    <t>Марјановић Марко</t>
  </si>
  <si>
    <t>ЕИ-1/18</t>
  </si>
  <si>
    <t>ЕИ-2/18</t>
  </si>
  <si>
    <t>ЕИ-3/18</t>
  </si>
  <si>
    <t>ЕИ-4/18</t>
  </si>
  <si>
    <t>ЕИ-5/18</t>
  </si>
  <si>
    <t>ЕИ-6/18</t>
  </si>
  <si>
    <t>ЕИ-7/18</t>
  </si>
  <si>
    <t>ЕИ-9/18</t>
  </si>
  <si>
    <t>ЕИ-11/18</t>
  </si>
  <si>
    <t>ЕИ-12/18</t>
  </si>
  <si>
    <t>Elektrostatika</t>
  </si>
  <si>
    <t>Jednosmerne</t>
  </si>
  <si>
    <t>Електростатика</t>
  </si>
  <si>
    <t>Једносмерне</t>
  </si>
  <si>
    <t>Кошевић Сандрo</t>
  </si>
  <si>
    <t>ДРУГИ КОЛОКВИЈУМ</t>
  </si>
  <si>
    <t>Електромаг.</t>
  </si>
  <si>
    <t>Наизменичне</t>
  </si>
  <si>
    <t>АСУВ-28/17</t>
  </si>
  <si>
    <t>Јелић Никола</t>
  </si>
  <si>
    <t>НРТ 85/15</t>
  </si>
  <si>
    <t>Туфегчић Војислав</t>
  </si>
  <si>
    <t>РТ-82/17</t>
  </si>
  <si>
    <t>Рађеновић Вук</t>
  </si>
  <si>
    <t>РТ-67/17</t>
  </si>
  <si>
    <t>ЕЛЕКТРОТЕХНИКА - РЕЗУЛТАТИ КОЛОКВИЈУМА,  2018.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</si>
</sst>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1" applyFont="1" applyBorder="1"/>
    <xf numFmtId="0" fontId="4" fillId="0" borderId="2" xfId="0" applyFont="1" applyBorder="1"/>
    <xf numFmtId="0" fontId="4" fillId="0" borderId="2" xfId="1" applyFont="1" applyFill="1" applyBorder="1"/>
    <xf numFmtId="0" fontId="4" fillId="0" borderId="4" xfId="1" applyFont="1" applyBorder="1"/>
    <xf numFmtId="0" fontId="4" fillId="0" borderId="4" xfId="0" applyFont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0" borderId="1" xfId="1" applyFont="1" applyBorder="1"/>
    <xf numFmtId="0" fontId="4" fillId="0" borderId="6" xfId="1" applyFont="1" applyBorder="1"/>
    <xf numFmtId="0" fontId="4" fillId="0" borderId="6" xfId="1" applyFont="1" applyFill="1" applyBorder="1"/>
    <xf numFmtId="0" fontId="4" fillId="2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3" fillId="0" borderId="0" xfId="0" applyFont="1" applyAlignment="1">
      <alignment horizontal="left"/>
    </xf>
    <xf numFmtId="0" fontId="4" fillId="2" borderId="7" xfId="0" applyFont="1" applyFill="1" applyBorder="1"/>
    <xf numFmtId="0" fontId="4" fillId="0" borderId="8" xfId="0" applyFont="1" applyBorder="1"/>
    <xf numFmtId="0" fontId="0" fillId="0" borderId="2" xfId="0" applyBorder="1"/>
    <xf numFmtId="0" fontId="5" fillId="0" borderId="11" xfId="0" applyFont="1" applyFill="1" applyBorder="1"/>
    <xf numFmtId="0" fontId="5" fillId="0" borderId="12" xfId="0" applyFont="1" applyFill="1" applyBorder="1"/>
    <xf numFmtId="0" fontId="4" fillId="0" borderId="12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" xfId="0" applyFont="1" applyBorder="1"/>
    <xf numFmtId="0" fontId="4" fillId="2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13" xfId="0" applyFont="1" applyFill="1" applyBorder="1"/>
    <xf numFmtId="0" fontId="4" fillId="3" borderId="4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4" fillId="3" borderId="2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4" xfId="0" applyFont="1" applyFill="1" applyBorder="1"/>
    <xf numFmtId="0" fontId="0" fillId="0" borderId="14" xfId="0" applyBorder="1"/>
    <xf numFmtId="0" fontId="4" fillId="0" borderId="0" xfId="0" applyFont="1" applyFill="1"/>
    <xf numFmtId="0" fontId="5" fillId="0" borderId="15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lektrotehnika-Aleksandra-SVI-E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tpisiAVT"/>
      <sheetName val="potpisiNET"/>
      <sheetName val="potpisiASUV"/>
      <sheetName val="potpisiIS"/>
      <sheetName val="potpisiRT"/>
      <sheetName val="vezbeAVT"/>
      <sheetName val="vezbeASUV"/>
      <sheetName val="vezbeIS"/>
      <sheetName val="vezbeRT"/>
      <sheetName val="predavanjaAVT"/>
      <sheetName val="predavanjaASUV"/>
      <sheetName val="predavanjaIS"/>
      <sheetName val="predavanjaRT"/>
      <sheetName val="DomaciAVT+EI"/>
      <sheetName val="DomaciASUV"/>
      <sheetName val="DomaciIS"/>
      <sheetName val="DomaciRT"/>
      <sheetName val="Module1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Војводић Никола</v>
          </cell>
          <cell r="C5" t="str">
            <v>АСУВ-58/17</v>
          </cell>
        </row>
        <row r="6">
          <cell r="B6" t="str">
            <v>Благојевић Матеја</v>
          </cell>
          <cell r="C6" t="str">
            <v>АСУВ-1/18</v>
          </cell>
        </row>
        <row r="7">
          <cell r="B7" t="str">
            <v>Алексић Лука</v>
          </cell>
          <cell r="C7" t="str">
            <v>АСУВ-2/18</v>
          </cell>
        </row>
        <row r="8">
          <cell r="B8" t="str">
            <v>Блажић Марко</v>
          </cell>
          <cell r="C8" t="str">
            <v>АСУВ-3/18</v>
          </cell>
        </row>
        <row r="9">
          <cell r="B9" t="str">
            <v>Сабљић Никола</v>
          </cell>
          <cell r="C9" t="str">
            <v>АСУВ-4/18</v>
          </cell>
        </row>
        <row r="10">
          <cell r="B10" t="str">
            <v>Божовић Јован</v>
          </cell>
          <cell r="C10" t="str">
            <v>АСУВ-5/18</v>
          </cell>
        </row>
        <row r="11">
          <cell r="B11" t="str">
            <v>Војновић Лука</v>
          </cell>
          <cell r="C11" t="str">
            <v>АСУВ-6/18</v>
          </cell>
        </row>
        <row r="12">
          <cell r="B12" t="str">
            <v>Пурић Дарко</v>
          </cell>
          <cell r="C12" t="str">
            <v>АСУВ-7/18</v>
          </cell>
        </row>
        <row r="13">
          <cell r="B13" t="str">
            <v>Ђуковић Стефан</v>
          </cell>
          <cell r="C13" t="str">
            <v>АСУВ-8/18</v>
          </cell>
        </row>
        <row r="14">
          <cell r="B14" t="str">
            <v>Тирнанић Андреја</v>
          </cell>
          <cell r="C14" t="str">
            <v>АСУВ-9/18</v>
          </cell>
        </row>
        <row r="15">
          <cell r="B15" t="str">
            <v>Босијоковић Давид</v>
          </cell>
          <cell r="C15" t="str">
            <v>АСУВ-10/18</v>
          </cell>
        </row>
        <row r="16">
          <cell r="B16" t="str">
            <v>Станковић Стефан</v>
          </cell>
          <cell r="C16" t="str">
            <v>АСУВ-11/18</v>
          </cell>
        </row>
        <row r="17">
          <cell r="B17" t="str">
            <v>Ђорђевић Петар</v>
          </cell>
          <cell r="C17" t="str">
            <v>АСУВ-12/18</v>
          </cell>
        </row>
        <row r="18">
          <cell r="B18" t="str">
            <v>Шћепановић Дејан</v>
          </cell>
          <cell r="C18" t="str">
            <v>АСУВ-13/18</v>
          </cell>
        </row>
        <row r="19">
          <cell r="B19" t="str">
            <v>Петровић Здравко</v>
          </cell>
          <cell r="C19" t="str">
            <v>АСУВ-14/18</v>
          </cell>
        </row>
        <row r="20">
          <cell r="B20" t="str">
            <v>Крцић Денис</v>
          </cell>
          <cell r="C20" t="str">
            <v>АСУВ-15/18</v>
          </cell>
        </row>
        <row r="21">
          <cell r="B21" t="str">
            <v>Јаковљевић Владимир</v>
          </cell>
          <cell r="C21" t="str">
            <v>АСУВ-16/18</v>
          </cell>
        </row>
        <row r="22">
          <cell r="B22" t="str">
            <v>Пантелић Вељко</v>
          </cell>
          <cell r="C22" t="str">
            <v>АСУВ-17/18</v>
          </cell>
        </row>
        <row r="23">
          <cell r="B23" t="str">
            <v>Матић Стефан</v>
          </cell>
          <cell r="C23" t="str">
            <v>АСУВ-18/18</v>
          </cell>
        </row>
        <row r="24">
          <cell r="B24" t="str">
            <v>Милојевић Алекса</v>
          </cell>
          <cell r="C24" t="str">
            <v>АСУВ-19/18</v>
          </cell>
        </row>
        <row r="25">
          <cell r="B25" t="str">
            <v>Миловановић Бранислав</v>
          </cell>
          <cell r="C25" t="str">
            <v>АСУВ-20/18</v>
          </cell>
        </row>
        <row r="26">
          <cell r="B26" t="str">
            <v>Калуђеровић Тодор</v>
          </cell>
          <cell r="C26" t="str">
            <v>АСУВ-22/18</v>
          </cell>
        </row>
        <row r="27">
          <cell r="B27" t="str">
            <v>Петровић Александар</v>
          </cell>
          <cell r="C27" t="str">
            <v>АСУВ-23/18</v>
          </cell>
        </row>
        <row r="28">
          <cell r="B28" t="str">
            <v>Стекић Матеја</v>
          </cell>
          <cell r="C28" t="str">
            <v>АСУВ-24/18</v>
          </cell>
        </row>
        <row r="29">
          <cell r="B29" t="str">
            <v>Тодоровић Немања</v>
          </cell>
          <cell r="C29" t="str">
            <v>АСУВ-25/18</v>
          </cell>
        </row>
        <row r="30">
          <cell r="B30" t="str">
            <v>Рајевић Дарко</v>
          </cell>
          <cell r="C30" t="str">
            <v>АСУВ-27/18</v>
          </cell>
        </row>
        <row r="31">
          <cell r="B31" t="str">
            <v>Котуровић Стефан</v>
          </cell>
          <cell r="C31" t="str">
            <v>АСУВ-28/18</v>
          </cell>
        </row>
        <row r="32">
          <cell r="B32" t="str">
            <v>Митровић Стефан</v>
          </cell>
          <cell r="C32" t="str">
            <v>АСУВ-29/18</v>
          </cell>
        </row>
        <row r="33">
          <cell r="B33" t="str">
            <v>Бједов Петар</v>
          </cell>
          <cell r="C33" t="str">
            <v>АСУВ-30/18</v>
          </cell>
        </row>
        <row r="34">
          <cell r="B34" t="str">
            <v>Бајић Богдан</v>
          </cell>
          <cell r="C34" t="str">
            <v>АСУВ-31/18</v>
          </cell>
        </row>
        <row r="35">
          <cell r="B35" t="str">
            <v>Ђуровић Марија</v>
          </cell>
          <cell r="C35" t="str">
            <v>АСУВ-32/18</v>
          </cell>
        </row>
        <row r="36">
          <cell r="B36" t="str">
            <v>Херодек Андреј</v>
          </cell>
          <cell r="C36" t="str">
            <v>АСУВ-33/18</v>
          </cell>
        </row>
        <row r="37">
          <cell r="B37" t="str">
            <v>Миленковић Милан</v>
          </cell>
          <cell r="C37" t="str">
            <v>АСУВ-34/18</v>
          </cell>
        </row>
        <row r="38">
          <cell r="B38" t="str">
            <v>Добричић Јован</v>
          </cell>
          <cell r="C38" t="str">
            <v>АСУВ-35/18</v>
          </cell>
        </row>
        <row r="39">
          <cell r="B39" t="str">
            <v>Шулина Ненад</v>
          </cell>
          <cell r="C39" t="str">
            <v>АСУВ-36/18</v>
          </cell>
        </row>
        <row r="40">
          <cell r="B40" t="str">
            <v>Николић Немања</v>
          </cell>
          <cell r="C40" t="str">
            <v>АСУВ-37/18</v>
          </cell>
        </row>
        <row r="41">
          <cell r="B41" t="str">
            <v>Настић Лука</v>
          </cell>
          <cell r="C41" t="str">
            <v>АСУВ-40/18</v>
          </cell>
        </row>
        <row r="42">
          <cell r="B42" t="str">
            <v>Станковић Јован</v>
          </cell>
          <cell r="C42" t="str">
            <v>АСУВ-41/18</v>
          </cell>
        </row>
        <row r="43">
          <cell r="B43" t="str">
            <v>Ђорђевић Стефан</v>
          </cell>
          <cell r="C43" t="str">
            <v>АСУВ-42/18</v>
          </cell>
        </row>
        <row r="44">
          <cell r="B44" t="str">
            <v>Илијић Милош</v>
          </cell>
          <cell r="C44" t="str">
            <v>АСУВ-43/18</v>
          </cell>
        </row>
        <row r="45">
          <cell r="B45" t="str">
            <v>Пановић Никола</v>
          </cell>
          <cell r="C45" t="str">
            <v>АСУВ-44/18</v>
          </cell>
        </row>
        <row r="46">
          <cell r="B46" t="str">
            <v>Далифи Един</v>
          </cell>
          <cell r="C46" t="str">
            <v>АСУВ-45/18</v>
          </cell>
        </row>
        <row r="47">
          <cell r="B47" t="str">
            <v>Радаковић Милош</v>
          </cell>
          <cell r="C47" t="str">
            <v>АСУВ-46/18</v>
          </cell>
        </row>
        <row r="48">
          <cell r="B48" t="str">
            <v>Недић Милош</v>
          </cell>
          <cell r="C48" t="str">
            <v>АСУВ-47/18</v>
          </cell>
        </row>
        <row r="49">
          <cell r="B49" t="str">
            <v>Радовановић Саша</v>
          </cell>
          <cell r="C49" t="str">
            <v>АСУВ-48/18</v>
          </cell>
        </row>
        <row r="50">
          <cell r="B50" t="str">
            <v>Миловановић Лазар</v>
          </cell>
          <cell r="C50" t="str">
            <v>АСУВ-49/18</v>
          </cell>
        </row>
        <row r="51">
          <cell r="B51" t="str">
            <v>Денић Андрија</v>
          </cell>
          <cell r="C51" t="str">
            <v>АСУВ-50/18</v>
          </cell>
        </row>
        <row r="52">
          <cell r="B52" t="str">
            <v>Петровић Никола</v>
          </cell>
          <cell r="C52" t="str">
            <v>АСУВ-51/18</v>
          </cell>
        </row>
        <row r="53">
          <cell r="B53" t="str">
            <v>Николић Александар</v>
          </cell>
          <cell r="C53" t="str">
            <v>АСУВ-52/18</v>
          </cell>
        </row>
        <row r="54">
          <cell r="B54" t="str">
            <v>Перовић Алекса</v>
          </cell>
          <cell r="C54" t="str">
            <v>АСУВ-54/18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workbookViewId="0">
      <pane xSplit="11" ySplit="18" topLeftCell="L19" activePane="bottomRight" state="frozen"/>
      <selection pane="topRight" activeCell="L1" sqref="L1"/>
      <selection pane="bottomLeft" activeCell="A19" sqref="A19"/>
      <selection pane="bottomRight" activeCell="V8" sqref="V8"/>
    </sheetView>
  </sheetViews>
  <sheetFormatPr defaultColWidth="9.140625" defaultRowHeight="15"/>
  <cols>
    <col min="1" max="1" width="9.140625" style="1"/>
    <col min="2" max="2" width="23.5703125" style="1" bestFit="1" customWidth="1"/>
    <col min="3" max="3" width="12.85546875" style="1" bestFit="1" customWidth="1"/>
    <col min="4" max="4" width="9.7109375" style="1" bestFit="1" customWidth="1"/>
    <col min="5" max="6" width="10.42578125" style="1" bestFit="1" customWidth="1"/>
    <col min="7" max="7" width="12.5703125" style="1" bestFit="1" customWidth="1"/>
    <col min="8" max="9" width="9.140625" style="1"/>
    <col min="10" max="10" width="12.42578125" style="1" bestFit="1" customWidth="1"/>
    <col min="11" max="11" width="12" style="1" bestFit="1" customWidth="1"/>
    <col min="12" max="12" width="9.7109375" style="1" bestFit="1" customWidth="1"/>
    <col min="13" max="14" width="10.42578125" style="1" bestFit="1" customWidth="1"/>
    <col min="15" max="15" width="12.5703125" style="1" bestFit="1" customWidth="1"/>
    <col min="16" max="16" width="9.7109375" style="1" bestFit="1" customWidth="1"/>
    <col min="17" max="17" width="7.5703125" style="1" bestFit="1" customWidth="1"/>
    <col min="18" max="18" width="12.42578125" style="1" bestFit="1" customWidth="1"/>
    <col min="19" max="19" width="13.140625" style="1" bestFit="1" customWidth="1"/>
    <col min="20" max="16384" width="9.140625" style="1"/>
  </cols>
  <sheetData>
    <row r="1" spans="1:19" ht="18.75">
      <c r="A1" s="34" t="s">
        <v>221</v>
      </c>
      <c r="B1" s="34"/>
      <c r="C1" s="34"/>
      <c r="D1" s="34"/>
      <c r="E1" s="34"/>
      <c r="F1" s="34"/>
      <c r="G1" s="34"/>
      <c r="H1" s="34"/>
    </row>
    <row r="2" spans="1:19" ht="18.75">
      <c r="A2" s="34" t="s">
        <v>1</v>
      </c>
      <c r="B2" s="34"/>
      <c r="C2" s="34"/>
      <c r="D2" s="34"/>
      <c r="E2" s="34"/>
      <c r="F2" s="34"/>
    </row>
    <row r="3" spans="1:19" ht="18.75">
      <c r="A3" s="20"/>
      <c r="B3" s="20"/>
      <c r="C3" s="20"/>
      <c r="D3" s="20"/>
      <c r="E3" s="20"/>
      <c r="F3" s="20"/>
    </row>
    <row r="4" spans="1:19" ht="15.75" thickBot="1">
      <c r="D4" s="35" t="s">
        <v>179</v>
      </c>
      <c r="E4" s="35"/>
      <c r="F4" s="35"/>
      <c r="G4" s="35"/>
      <c r="H4" s="35"/>
      <c r="I4" s="35"/>
      <c r="L4" s="39" t="s">
        <v>211</v>
      </c>
      <c r="M4" s="39"/>
      <c r="N4" s="39"/>
      <c r="O4" s="39"/>
      <c r="P4" s="39"/>
      <c r="Q4" s="39"/>
      <c r="R4" s="39"/>
      <c r="S4" s="39"/>
    </row>
    <row r="5" spans="1:19" ht="15.75" thickBot="1">
      <c r="A5" s="8" t="s">
        <v>2</v>
      </c>
      <c r="B5" s="9" t="s">
        <v>3</v>
      </c>
      <c r="C5" s="8" t="s">
        <v>4</v>
      </c>
      <c r="D5" s="8" t="s">
        <v>174</v>
      </c>
      <c r="E5" s="8" t="s">
        <v>175</v>
      </c>
      <c r="F5" s="21" t="s">
        <v>176</v>
      </c>
      <c r="G5" s="8" t="s">
        <v>177</v>
      </c>
      <c r="H5" s="8" t="s">
        <v>178</v>
      </c>
      <c r="I5" s="8" t="s">
        <v>173</v>
      </c>
      <c r="J5" s="32" t="s">
        <v>206</v>
      </c>
      <c r="K5" s="32" t="s">
        <v>207</v>
      </c>
      <c r="L5" s="8" t="s">
        <v>174</v>
      </c>
      <c r="M5" s="8" t="s">
        <v>175</v>
      </c>
      <c r="N5" s="21" t="s">
        <v>176</v>
      </c>
      <c r="O5" s="8" t="s">
        <v>177</v>
      </c>
      <c r="P5" s="8" t="s">
        <v>178</v>
      </c>
      <c r="Q5" s="8" t="s">
        <v>173</v>
      </c>
      <c r="R5" s="32" t="s">
        <v>212</v>
      </c>
      <c r="S5" s="32" t="s">
        <v>213</v>
      </c>
    </row>
    <row r="6" spans="1:19" ht="15.75" thickBot="1">
      <c r="A6" s="13">
        <v>1</v>
      </c>
      <c r="B6" s="10" t="s">
        <v>5</v>
      </c>
      <c r="C6" s="6" t="s">
        <v>45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  <c r="L6" s="7"/>
      <c r="M6" s="7"/>
      <c r="N6" s="22"/>
      <c r="O6" s="7"/>
      <c r="P6" s="7"/>
      <c r="Q6" s="7">
        <f>SUM(L6:P6)</f>
        <v>0</v>
      </c>
      <c r="R6" s="4">
        <f>SUM(L6:M6)</f>
        <v>0</v>
      </c>
      <c r="S6" s="4">
        <f>SUM(N6:P6)</f>
        <v>0</v>
      </c>
    </row>
    <row r="7" spans="1:19" ht="15.75" thickBot="1">
      <c r="A7" s="13">
        <v>2</v>
      </c>
      <c r="B7" s="11" t="s">
        <v>6</v>
      </c>
      <c r="C7" s="3" t="s">
        <v>46</v>
      </c>
      <c r="D7" s="4">
        <v>2</v>
      </c>
      <c r="E7" s="4">
        <v>4</v>
      </c>
      <c r="F7" s="22">
        <v>0</v>
      </c>
      <c r="G7" s="4">
        <v>0</v>
      </c>
      <c r="H7" s="4">
        <v>1</v>
      </c>
      <c r="I7" s="7">
        <f t="shared" ref="I7:I70" si="0">D7+E7+F7+G7+H7</f>
        <v>7</v>
      </c>
      <c r="J7" s="4" t="str">
        <f t="shared" ref="J7:J70" si="1">IF((D7+E7)&gt;=10,"položena","nije položena")</f>
        <v>nije položena</v>
      </c>
      <c r="K7" s="4" t="str">
        <f t="shared" ref="K7:K70" si="2">IF((F7+G7+H7)&gt;=12,"položene","nisu položene")</f>
        <v>nisu položene</v>
      </c>
      <c r="L7" s="4">
        <v>0</v>
      </c>
      <c r="M7" s="4">
        <v>0</v>
      </c>
      <c r="N7" s="22">
        <v>0</v>
      </c>
      <c r="O7" s="4">
        <v>0</v>
      </c>
      <c r="P7" s="4">
        <v>0</v>
      </c>
      <c r="Q7" s="7">
        <f t="shared" ref="Q7:Q70" si="3">SUM(L7:P7)</f>
        <v>0</v>
      </c>
      <c r="R7" s="4">
        <f t="shared" ref="R7:R70" si="4">SUM(L7:M7)</f>
        <v>0</v>
      </c>
      <c r="S7" s="4">
        <f t="shared" ref="S7:S70" si="5">SUM(N7:P7)</f>
        <v>0</v>
      </c>
    </row>
    <row r="8" spans="1:19" ht="15.75" thickBot="1">
      <c r="A8" s="13">
        <v>3</v>
      </c>
      <c r="B8" s="11" t="s">
        <v>7</v>
      </c>
      <c r="C8" s="3" t="s">
        <v>47</v>
      </c>
      <c r="D8" s="4">
        <v>11</v>
      </c>
      <c r="E8" s="4">
        <v>8</v>
      </c>
      <c r="F8" s="22">
        <v>15</v>
      </c>
      <c r="G8" s="4">
        <v>5</v>
      </c>
      <c r="H8" s="4">
        <v>5</v>
      </c>
      <c r="I8" s="33">
        <f t="shared" si="0"/>
        <v>44</v>
      </c>
      <c r="J8" s="4" t="str">
        <f t="shared" si="1"/>
        <v>položena</v>
      </c>
      <c r="K8" s="4" t="str">
        <f t="shared" si="2"/>
        <v>položene</v>
      </c>
      <c r="L8" s="4">
        <v>5</v>
      </c>
      <c r="M8" s="4">
        <v>12</v>
      </c>
      <c r="N8" s="22">
        <v>5</v>
      </c>
      <c r="O8" s="4">
        <v>8</v>
      </c>
      <c r="P8" s="4">
        <v>10</v>
      </c>
      <c r="Q8" s="33">
        <f t="shared" si="3"/>
        <v>40</v>
      </c>
      <c r="R8" s="42">
        <f t="shared" si="4"/>
        <v>17</v>
      </c>
      <c r="S8" s="42">
        <f t="shared" si="5"/>
        <v>23</v>
      </c>
    </row>
    <row r="9" spans="1:19" ht="15.75" thickBot="1">
      <c r="A9" s="13">
        <v>4</v>
      </c>
      <c r="B9" s="11" t="s">
        <v>8</v>
      </c>
      <c r="C9" s="3" t="s">
        <v>48</v>
      </c>
      <c r="D9" s="4">
        <v>12</v>
      </c>
      <c r="E9" s="4">
        <v>8</v>
      </c>
      <c r="F9" s="22">
        <v>15</v>
      </c>
      <c r="G9" s="4">
        <v>4</v>
      </c>
      <c r="H9" s="4">
        <v>5</v>
      </c>
      <c r="I9" s="33">
        <f t="shared" si="0"/>
        <v>44</v>
      </c>
      <c r="J9" s="4" t="str">
        <f t="shared" si="1"/>
        <v>položena</v>
      </c>
      <c r="K9" s="4" t="str">
        <f t="shared" si="2"/>
        <v>položene</v>
      </c>
      <c r="L9" s="4">
        <v>0</v>
      </c>
      <c r="M9" s="4">
        <v>5</v>
      </c>
      <c r="N9" s="22">
        <v>4</v>
      </c>
      <c r="O9" s="4">
        <v>4</v>
      </c>
      <c r="P9" s="4">
        <v>1</v>
      </c>
      <c r="Q9" s="7">
        <f t="shared" si="3"/>
        <v>14</v>
      </c>
      <c r="R9" s="4">
        <f t="shared" si="4"/>
        <v>5</v>
      </c>
      <c r="S9" s="4">
        <f t="shared" si="5"/>
        <v>9</v>
      </c>
    </row>
    <row r="10" spans="1:19" ht="15.75" thickBot="1">
      <c r="A10" s="13">
        <v>5</v>
      </c>
      <c r="B10" s="11" t="s">
        <v>9</v>
      </c>
      <c r="C10" s="3" t="s">
        <v>49</v>
      </c>
      <c r="D10" s="4">
        <v>9</v>
      </c>
      <c r="E10" s="4">
        <v>3</v>
      </c>
      <c r="F10" s="22">
        <v>15</v>
      </c>
      <c r="G10" s="4">
        <v>5</v>
      </c>
      <c r="H10" s="4">
        <v>5</v>
      </c>
      <c r="I10" s="33">
        <f t="shared" si="0"/>
        <v>37</v>
      </c>
      <c r="J10" s="4" t="str">
        <f t="shared" si="1"/>
        <v>položena</v>
      </c>
      <c r="K10" s="4" t="str">
        <f t="shared" si="2"/>
        <v>položene</v>
      </c>
      <c r="L10" s="4">
        <v>6</v>
      </c>
      <c r="M10" s="4">
        <v>11</v>
      </c>
      <c r="N10" s="22">
        <v>5</v>
      </c>
      <c r="O10" s="4">
        <v>7</v>
      </c>
      <c r="P10" s="4">
        <v>1</v>
      </c>
      <c r="Q10" s="33">
        <f t="shared" si="3"/>
        <v>30</v>
      </c>
      <c r="R10" s="42">
        <f t="shared" si="4"/>
        <v>17</v>
      </c>
      <c r="S10" s="42">
        <f t="shared" si="5"/>
        <v>13</v>
      </c>
    </row>
    <row r="11" spans="1:19" ht="15.75" thickBot="1">
      <c r="A11" s="13">
        <v>6</v>
      </c>
      <c r="B11" s="11" t="s">
        <v>10</v>
      </c>
      <c r="C11" s="3" t="s">
        <v>50</v>
      </c>
      <c r="D11" s="4">
        <v>12</v>
      </c>
      <c r="E11" s="4">
        <v>8</v>
      </c>
      <c r="F11" s="22">
        <v>15</v>
      </c>
      <c r="G11" s="4">
        <v>5</v>
      </c>
      <c r="H11" s="4">
        <v>5</v>
      </c>
      <c r="I11" s="33">
        <f t="shared" si="0"/>
        <v>45</v>
      </c>
      <c r="J11" s="4" t="str">
        <f t="shared" si="1"/>
        <v>položena</v>
      </c>
      <c r="K11" s="4" t="str">
        <f t="shared" si="2"/>
        <v>položene</v>
      </c>
      <c r="L11" s="4">
        <v>6</v>
      </c>
      <c r="M11" s="4">
        <v>14</v>
      </c>
      <c r="N11" s="22">
        <v>4</v>
      </c>
      <c r="O11" s="4">
        <v>2</v>
      </c>
      <c r="P11" s="4">
        <v>5</v>
      </c>
      <c r="Q11" s="33">
        <f t="shared" si="3"/>
        <v>31</v>
      </c>
      <c r="R11" s="42">
        <f t="shared" si="4"/>
        <v>20</v>
      </c>
      <c r="S11" s="42">
        <f t="shared" si="5"/>
        <v>11</v>
      </c>
    </row>
    <row r="12" spans="1:19" ht="15.75" thickBot="1">
      <c r="A12" s="13">
        <v>7</v>
      </c>
      <c r="B12" s="11" t="s">
        <v>11</v>
      </c>
      <c r="C12" s="3" t="s">
        <v>51</v>
      </c>
      <c r="D12" s="4">
        <v>12</v>
      </c>
      <c r="E12" s="4">
        <v>8</v>
      </c>
      <c r="F12" s="22">
        <v>15</v>
      </c>
      <c r="G12" s="4">
        <v>5</v>
      </c>
      <c r="H12" s="4">
        <v>5</v>
      </c>
      <c r="I12" s="33">
        <f t="shared" si="0"/>
        <v>45</v>
      </c>
      <c r="J12" s="4" t="str">
        <f t="shared" si="1"/>
        <v>položena</v>
      </c>
      <c r="K12" s="4" t="str">
        <f t="shared" si="2"/>
        <v>položene</v>
      </c>
      <c r="L12" s="4">
        <v>6</v>
      </c>
      <c r="M12" s="4">
        <v>8</v>
      </c>
      <c r="N12" s="22">
        <v>3</v>
      </c>
      <c r="O12" s="4">
        <v>6</v>
      </c>
      <c r="P12" s="4">
        <v>11</v>
      </c>
      <c r="Q12" s="33">
        <f t="shared" si="3"/>
        <v>34</v>
      </c>
      <c r="R12" s="42">
        <f t="shared" si="4"/>
        <v>14</v>
      </c>
      <c r="S12" s="42">
        <f t="shared" si="5"/>
        <v>20</v>
      </c>
    </row>
    <row r="13" spans="1:19" ht="15.75" thickBot="1">
      <c r="A13" s="13">
        <v>8</v>
      </c>
      <c r="B13" s="11" t="s">
        <v>12</v>
      </c>
      <c r="C13" s="3" t="s">
        <v>52</v>
      </c>
      <c r="D13" s="4">
        <v>12</v>
      </c>
      <c r="E13" s="4">
        <v>8</v>
      </c>
      <c r="F13" s="22">
        <v>15</v>
      </c>
      <c r="G13" s="4">
        <v>3</v>
      </c>
      <c r="H13" s="4">
        <v>5</v>
      </c>
      <c r="I13" s="33">
        <f t="shared" si="0"/>
        <v>43</v>
      </c>
      <c r="J13" s="4" t="str">
        <f t="shared" si="1"/>
        <v>položena</v>
      </c>
      <c r="K13" s="4" t="str">
        <f t="shared" si="2"/>
        <v>položene</v>
      </c>
      <c r="L13" s="4">
        <v>0</v>
      </c>
      <c r="M13" s="4">
        <v>0</v>
      </c>
      <c r="N13" s="22">
        <v>5</v>
      </c>
      <c r="O13" s="4">
        <v>8</v>
      </c>
      <c r="P13" s="4">
        <v>4</v>
      </c>
      <c r="Q13" s="7">
        <f t="shared" si="3"/>
        <v>17</v>
      </c>
      <c r="R13" s="4">
        <f t="shared" si="4"/>
        <v>0</v>
      </c>
      <c r="S13" s="4">
        <f t="shared" si="5"/>
        <v>17</v>
      </c>
    </row>
    <row r="14" spans="1:19" ht="15.75" thickBot="1">
      <c r="A14" s="13">
        <v>9</v>
      </c>
      <c r="B14" s="11" t="s">
        <v>13</v>
      </c>
      <c r="C14" s="3" t="s">
        <v>53</v>
      </c>
      <c r="D14" s="4">
        <v>3</v>
      </c>
      <c r="E14" s="4">
        <v>7</v>
      </c>
      <c r="F14" s="22">
        <v>6</v>
      </c>
      <c r="G14" s="4">
        <v>2</v>
      </c>
      <c r="H14" s="4">
        <v>5</v>
      </c>
      <c r="I14" s="33">
        <f t="shared" si="0"/>
        <v>23</v>
      </c>
      <c r="J14" s="4" t="str">
        <f t="shared" si="1"/>
        <v>položena</v>
      </c>
      <c r="K14" s="4" t="str">
        <f t="shared" si="2"/>
        <v>položene</v>
      </c>
      <c r="L14" s="4">
        <v>0</v>
      </c>
      <c r="M14" s="4">
        <v>0</v>
      </c>
      <c r="N14" s="22">
        <v>1</v>
      </c>
      <c r="O14" s="4">
        <v>2</v>
      </c>
      <c r="P14" s="4">
        <v>0</v>
      </c>
      <c r="Q14" s="7">
        <f t="shared" si="3"/>
        <v>3</v>
      </c>
      <c r="R14" s="4">
        <f t="shared" si="4"/>
        <v>0</v>
      </c>
      <c r="S14" s="4">
        <f t="shared" si="5"/>
        <v>3</v>
      </c>
    </row>
    <row r="15" spans="1:19" ht="15.75" thickBot="1">
      <c r="A15" s="13">
        <v>10</v>
      </c>
      <c r="B15" s="11" t="s">
        <v>14</v>
      </c>
      <c r="C15" s="3" t="s">
        <v>54</v>
      </c>
      <c r="D15" s="4">
        <v>9</v>
      </c>
      <c r="E15" s="4">
        <v>6</v>
      </c>
      <c r="F15" s="22">
        <v>15</v>
      </c>
      <c r="G15" s="4">
        <v>2</v>
      </c>
      <c r="H15" s="4">
        <v>5</v>
      </c>
      <c r="I15" s="33">
        <f t="shared" si="0"/>
        <v>37</v>
      </c>
      <c r="J15" s="4" t="str">
        <f t="shared" si="1"/>
        <v>položena</v>
      </c>
      <c r="K15" s="4" t="str">
        <f t="shared" si="2"/>
        <v>položene</v>
      </c>
      <c r="L15" s="4">
        <v>0</v>
      </c>
      <c r="M15" s="4">
        <v>1</v>
      </c>
      <c r="N15" s="22">
        <v>3</v>
      </c>
      <c r="O15" s="4">
        <v>8</v>
      </c>
      <c r="P15" s="4">
        <v>1</v>
      </c>
      <c r="Q15" s="7">
        <f t="shared" si="3"/>
        <v>13</v>
      </c>
      <c r="R15" s="4">
        <f t="shared" si="4"/>
        <v>1</v>
      </c>
      <c r="S15" s="4">
        <f t="shared" si="5"/>
        <v>12</v>
      </c>
    </row>
    <row r="16" spans="1:19" ht="15.75" thickBot="1">
      <c r="A16" s="13">
        <v>11</v>
      </c>
      <c r="B16" s="11" t="s">
        <v>15</v>
      </c>
      <c r="C16" s="3" t="s">
        <v>55</v>
      </c>
      <c r="D16" s="4">
        <v>9</v>
      </c>
      <c r="E16" s="4">
        <v>7</v>
      </c>
      <c r="F16" s="22">
        <v>13</v>
      </c>
      <c r="G16" s="4">
        <v>2</v>
      </c>
      <c r="H16" s="4">
        <v>1</v>
      </c>
      <c r="I16" s="33">
        <f t="shared" si="0"/>
        <v>32</v>
      </c>
      <c r="J16" s="4" t="str">
        <f t="shared" si="1"/>
        <v>položena</v>
      </c>
      <c r="K16" s="4" t="str">
        <f t="shared" si="2"/>
        <v>položene</v>
      </c>
      <c r="L16" s="4">
        <v>0</v>
      </c>
      <c r="M16" s="4">
        <v>2</v>
      </c>
      <c r="N16" s="22">
        <v>5</v>
      </c>
      <c r="O16" s="4">
        <v>8</v>
      </c>
      <c r="P16" s="4">
        <v>0</v>
      </c>
      <c r="Q16" s="7">
        <f t="shared" si="3"/>
        <v>15</v>
      </c>
      <c r="R16" s="4">
        <f t="shared" si="4"/>
        <v>2</v>
      </c>
      <c r="S16" s="4">
        <f t="shared" si="5"/>
        <v>13</v>
      </c>
    </row>
    <row r="17" spans="1:19" ht="15.75" thickBot="1">
      <c r="A17" s="13">
        <v>12</v>
      </c>
      <c r="B17" s="11" t="s">
        <v>16</v>
      </c>
      <c r="C17" s="3" t="s">
        <v>56</v>
      </c>
      <c r="D17" s="4">
        <v>12</v>
      </c>
      <c r="E17" s="4">
        <v>8</v>
      </c>
      <c r="F17" s="22">
        <v>15</v>
      </c>
      <c r="G17" s="4">
        <v>5</v>
      </c>
      <c r="H17" s="4">
        <v>5</v>
      </c>
      <c r="I17" s="33">
        <f t="shared" si="0"/>
        <v>45</v>
      </c>
      <c r="J17" s="4" t="str">
        <f t="shared" si="1"/>
        <v>položena</v>
      </c>
      <c r="K17" s="4" t="str">
        <f t="shared" si="2"/>
        <v>položene</v>
      </c>
      <c r="L17" s="4">
        <v>6</v>
      </c>
      <c r="M17" s="4">
        <v>14</v>
      </c>
      <c r="N17" s="22">
        <v>5</v>
      </c>
      <c r="O17" s="4">
        <v>8</v>
      </c>
      <c r="P17" s="4">
        <v>11</v>
      </c>
      <c r="Q17" s="33">
        <f t="shared" si="3"/>
        <v>44</v>
      </c>
      <c r="R17" s="42">
        <f t="shared" si="4"/>
        <v>20</v>
      </c>
      <c r="S17" s="42">
        <f t="shared" si="5"/>
        <v>24</v>
      </c>
    </row>
    <row r="18" spans="1:19" ht="15.75" thickBot="1">
      <c r="A18" s="13">
        <v>13</v>
      </c>
      <c r="B18" s="11" t="s">
        <v>17</v>
      </c>
      <c r="C18" s="3" t="s">
        <v>57</v>
      </c>
      <c r="D18" s="4">
        <v>10</v>
      </c>
      <c r="E18" s="4">
        <v>7</v>
      </c>
      <c r="F18" s="22">
        <v>14</v>
      </c>
      <c r="G18" s="4">
        <v>5</v>
      </c>
      <c r="H18" s="4">
        <v>5</v>
      </c>
      <c r="I18" s="33">
        <f t="shared" si="0"/>
        <v>41</v>
      </c>
      <c r="J18" s="4" t="str">
        <f t="shared" si="1"/>
        <v>položena</v>
      </c>
      <c r="K18" s="4" t="str">
        <f t="shared" si="2"/>
        <v>položene</v>
      </c>
      <c r="L18" s="4">
        <v>4</v>
      </c>
      <c r="M18" s="4">
        <v>7</v>
      </c>
      <c r="N18" s="22">
        <v>5</v>
      </c>
      <c r="O18" s="4">
        <v>4</v>
      </c>
      <c r="P18" s="4">
        <v>9</v>
      </c>
      <c r="Q18" s="33">
        <f t="shared" si="3"/>
        <v>29</v>
      </c>
      <c r="R18" s="42">
        <f t="shared" si="4"/>
        <v>11</v>
      </c>
      <c r="S18" s="42">
        <f t="shared" si="5"/>
        <v>18</v>
      </c>
    </row>
    <row r="19" spans="1:19" ht="15.75" thickBot="1">
      <c r="A19" s="13">
        <v>14</v>
      </c>
      <c r="B19" s="11" t="s">
        <v>18</v>
      </c>
      <c r="C19" s="3" t="s">
        <v>58</v>
      </c>
      <c r="D19" s="4">
        <v>9</v>
      </c>
      <c r="E19" s="4">
        <v>8</v>
      </c>
      <c r="F19" s="22">
        <v>15</v>
      </c>
      <c r="G19" s="4">
        <v>5</v>
      </c>
      <c r="H19" s="4">
        <v>5</v>
      </c>
      <c r="I19" s="33">
        <f t="shared" si="0"/>
        <v>42</v>
      </c>
      <c r="J19" s="4" t="str">
        <f t="shared" si="1"/>
        <v>položena</v>
      </c>
      <c r="K19" s="4" t="str">
        <f t="shared" si="2"/>
        <v>položene</v>
      </c>
      <c r="L19" s="4">
        <v>2</v>
      </c>
      <c r="M19" s="4">
        <v>3</v>
      </c>
      <c r="N19" s="22">
        <v>4</v>
      </c>
      <c r="O19" s="4">
        <v>8</v>
      </c>
      <c r="P19" s="4">
        <v>9</v>
      </c>
      <c r="Q19" s="7">
        <f t="shared" si="3"/>
        <v>26</v>
      </c>
      <c r="R19" s="4">
        <f t="shared" si="4"/>
        <v>5</v>
      </c>
      <c r="S19" s="42">
        <f t="shared" si="5"/>
        <v>21</v>
      </c>
    </row>
    <row r="20" spans="1:19" ht="15.75" thickBot="1">
      <c r="A20" s="13">
        <v>15</v>
      </c>
      <c r="B20" s="11" t="s">
        <v>19</v>
      </c>
      <c r="C20" s="3" t="s">
        <v>59</v>
      </c>
      <c r="D20" s="4">
        <v>8</v>
      </c>
      <c r="E20" s="4">
        <v>8</v>
      </c>
      <c r="F20" s="22">
        <v>14</v>
      </c>
      <c r="G20" s="4">
        <v>2</v>
      </c>
      <c r="H20" s="4">
        <v>5</v>
      </c>
      <c r="I20" s="33">
        <f t="shared" si="0"/>
        <v>37</v>
      </c>
      <c r="J20" s="4" t="str">
        <f t="shared" si="1"/>
        <v>položena</v>
      </c>
      <c r="K20" s="4" t="str">
        <f t="shared" si="2"/>
        <v>položene</v>
      </c>
      <c r="L20" s="4">
        <v>0</v>
      </c>
      <c r="M20" s="4">
        <v>1</v>
      </c>
      <c r="N20" s="22">
        <v>5</v>
      </c>
      <c r="O20" s="4">
        <v>5</v>
      </c>
      <c r="P20" s="4">
        <v>2</v>
      </c>
      <c r="Q20" s="7">
        <f t="shared" si="3"/>
        <v>13</v>
      </c>
      <c r="R20" s="4">
        <f t="shared" si="4"/>
        <v>1</v>
      </c>
      <c r="S20" s="42">
        <f t="shared" si="5"/>
        <v>12</v>
      </c>
    </row>
    <row r="21" spans="1:19" ht="15.75" thickBot="1">
      <c r="A21" s="13">
        <v>16</v>
      </c>
      <c r="B21" s="11" t="s">
        <v>20</v>
      </c>
      <c r="C21" s="3" t="s">
        <v>60</v>
      </c>
      <c r="D21" s="4">
        <v>9</v>
      </c>
      <c r="E21" s="4">
        <v>4</v>
      </c>
      <c r="F21" s="22">
        <v>13</v>
      </c>
      <c r="G21" s="4">
        <v>2</v>
      </c>
      <c r="H21" s="4">
        <v>1</v>
      </c>
      <c r="I21" s="33">
        <f t="shared" si="0"/>
        <v>29</v>
      </c>
      <c r="J21" s="4" t="str">
        <f t="shared" si="1"/>
        <v>položena</v>
      </c>
      <c r="K21" s="4" t="str">
        <f t="shared" si="2"/>
        <v>položene</v>
      </c>
      <c r="L21" s="4">
        <v>3</v>
      </c>
      <c r="M21" s="4">
        <v>5</v>
      </c>
      <c r="N21" s="22">
        <v>0</v>
      </c>
      <c r="O21" s="4">
        <v>2</v>
      </c>
      <c r="P21" s="4">
        <v>0</v>
      </c>
      <c r="Q21" s="7">
        <f t="shared" si="3"/>
        <v>10</v>
      </c>
      <c r="R21" s="4">
        <f t="shared" si="4"/>
        <v>8</v>
      </c>
      <c r="S21" s="4">
        <f t="shared" si="5"/>
        <v>2</v>
      </c>
    </row>
    <row r="22" spans="1:19" ht="15.75" thickBot="1">
      <c r="A22" s="13">
        <v>17</v>
      </c>
      <c r="B22" s="11" t="s">
        <v>21</v>
      </c>
      <c r="C22" s="3" t="s">
        <v>61</v>
      </c>
      <c r="D22" s="4">
        <v>6</v>
      </c>
      <c r="E22" s="4">
        <v>4</v>
      </c>
      <c r="F22" s="22">
        <v>6</v>
      </c>
      <c r="G22" s="4">
        <v>4</v>
      </c>
      <c r="H22" s="4">
        <v>3</v>
      </c>
      <c r="I22" s="33">
        <f t="shared" si="0"/>
        <v>23</v>
      </c>
      <c r="J22" s="4" t="str">
        <f t="shared" si="1"/>
        <v>položena</v>
      </c>
      <c r="K22" s="4" t="str">
        <f t="shared" si="2"/>
        <v>položene</v>
      </c>
      <c r="L22" s="4">
        <v>0</v>
      </c>
      <c r="M22" s="4">
        <v>0</v>
      </c>
      <c r="N22" s="22">
        <v>1</v>
      </c>
      <c r="O22" s="4">
        <v>2</v>
      </c>
      <c r="P22" s="4">
        <v>0</v>
      </c>
      <c r="Q22" s="7">
        <f t="shared" si="3"/>
        <v>3</v>
      </c>
      <c r="R22" s="4">
        <f t="shared" si="4"/>
        <v>0</v>
      </c>
      <c r="S22" s="4">
        <f t="shared" si="5"/>
        <v>3</v>
      </c>
    </row>
    <row r="23" spans="1:19" ht="15.75" thickBot="1">
      <c r="A23" s="13">
        <v>18</v>
      </c>
      <c r="B23" s="11" t="s">
        <v>22</v>
      </c>
      <c r="C23" s="3" t="s">
        <v>62</v>
      </c>
      <c r="D23" s="4">
        <v>7</v>
      </c>
      <c r="E23" s="4">
        <v>4</v>
      </c>
      <c r="F23" s="22">
        <v>9</v>
      </c>
      <c r="G23" s="4">
        <v>3</v>
      </c>
      <c r="H23" s="4">
        <v>1</v>
      </c>
      <c r="I23" s="33">
        <f t="shared" si="0"/>
        <v>24</v>
      </c>
      <c r="J23" s="4" t="str">
        <f t="shared" si="1"/>
        <v>položena</v>
      </c>
      <c r="K23" s="4" t="str">
        <f t="shared" si="2"/>
        <v>položene</v>
      </c>
      <c r="L23" s="4">
        <v>0</v>
      </c>
      <c r="M23" s="4">
        <v>0</v>
      </c>
      <c r="N23" s="22">
        <v>0</v>
      </c>
      <c r="O23" s="4">
        <v>0</v>
      </c>
      <c r="P23" s="4">
        <v>0</v>
      </c>
      <c r="Q23" s="7">
        <f t="shared" si="3"/>
        <v>0</v>
      </c>
      <c r="R23" s="4">
        <f t="shared" si="4"/>
        <v>0</v>
      </c>
      <c r="S23" s="4">
        <f t="shared" si="5"/>
        <v>0</v>
      </c>
    </row>
    <row r="24" spans="1:19" ht="15.75" thickBot="1">
      <c r="A24" s="13">
        <v>19</v>
      </c>
      <c r="B24" s="11" t="s">
        <v>23</v>
      </c>
      <c r="C24" s="3" t="s">
        <v>63</v>
      </c>
      <c r="D24" s="4">
        <v>3</v>
      </c>
      <c r="E24" s="4">
        <v>3</v>
      </c>
      <c r="F24" s="22">
        <v>0</v>
      </c>
      <c r="G24" s="4">
        <v>2</v>
      </c>
      <c r="H24" s="4">
        <v>1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  <c r="L24" s="4">
        <v>0</v>
      </c>
      <c r="M24" s="4">
        <v>0</v>
      </c>
      <c r="N24" s="22">
        <v>0</v>
      </c>
      <c r="O24" s="4">
        <v>2</v>
      </c>
      <c r="P24" s="4">
        <v>0</v>
      </c>
      <c r="Q24" s="7">
        <f t="shared" si="3"/>
        <v>2</v>
      </c>
      <c r="R24" s="4">
        <f t="shared" si="4"/>
        <v>0</v>
      </c>
      <c r="S24" s="4">
        <f t="shared" si="5"/>
        <v>2</v>
      </c>
    </row>
    <row r="25" spans="1:19" ht="15.75" thickBot="1">
      <c r="A25" s="13">
        <v>20</v>
      </c>
      <c r="B25" s="11" t="s">
        <v>24</v>
      </c>
      <c r="C25" s="3" t="s">
        <v>64</v>
      </c>
      <c r="D25" s="4">
        <v>12</v>
      </c>
      <c r="E25" s="4">
        <v>4</v>
      </c>
      <c r="F25" s="22">
        <v>4</v>
      </c>
      <c r="G25" s="4">
        <v>2</v>
      </c>
      <c r="H25" s="4">
        <v>1</v>
      </c>
      <c r="I25" s="7">
        <f t="shared" si="0"/>
        <v>23</v>
      </c>
      <c r="J25" s="4" t="str">
        <f t="shared" si="1"/>
        <v>položena</v>
      </c>
      <c r="K25" s="4" t="str">
        <f t="shared" si="2"/>
        <v>nisu položene</v>
      </c>
      <c r="L25" s="4">
        <v>0</v>
      </c>
      <c r="M25" s="4">
        <v>3</v>
      </c>
      <c r="N25" s="22">
        <v>5</v>
      </c>
      <c r="O25" s="4">
        <v>6</v>
      </c>
      <c r="P25" s="4">
        <v>0</v>
      </c>
      <c r="Q25" s="7">
        <f t="shared" si="3"/>
        <v>14</v>
      </c>
      <c r="R25" s="4">
        <f t="shared" si="4"/>
        <v>3</v>
      </c>
      <c r="S25" s="4">
        <f t="shared" si="5"/>
        <v>11</v>
      </c>
    </row>
    <row r="26" spans="1:19" ht="15.75" thickBot="1">
      <c r="A26" s="13">
        <v>21</v>
      </c>
      <c r="B26" s="11" t="s">
        <v>25</v>
      </c>
      <c r="C26" s="3" t="s">
        <v>65</v>
      </c>
      <c r="D26" s="4">
        <v>3</v>
      </c>
      <c r="E26" s="4">
        <v>2</v>
      </c>
      <c r="F26" s="22">
        <v>0</v>
      </c>
      <c r="G26" s="4">
        <v>0</v>
      </c>
      <c r="H26" s="4">
        <v>0</v>
      </c>
      <c r="I26" s="7">
        <f t="shared" si="0"/>
        <v>5</v>
      </c>
      <c r="J26" s="4" t="str">
        <f t="shared" si="1"/>
        <v>nije položena</v>
      </c>
      <c r="K26" s="4" t="str">
        <f t="shared" si="2"/>
        <v>nisu položene</v>
      </c>
      <c r="L26" s="4"/>
      <c r="M26" s="4"/>
      <c r="N26" s="22"/>
      <c r="O26" s="4"/>
      <c r="P26" s="4"/>
      <c r="Q26" s="7">
        <f t="shared" si="3"/>
        <v>0</v>
      </c>
      <c r="R26" s="4">
        <f t="shared" si="4"/>
        <v>0</v>
      </c>
      <c r="S26" s="4">
        <f t="shared" si="5"/>
        <v>0</v>
      </c>
    </row>
    <row r="27" spans="1:19" ht="15.75" thickBot="1">
      <c r="A27" s="13">
        <v>22</v>
      </c>
      <c r="B27" s="11" t="s">
        <v>26</v>
      </c>
      <c r="C27" s="3" t="s">
        <v>66</v>
      </c>
      <c r="D27" s="4">
        <v>7</v>
      </c>
      <c r="E27" s="4">
        <v>8</v>
      </c>
      <c r="F27" s="22">
        <v>0</v>
      </c>
      <c r="G27" s="4">
        <v>2</v>
      </c>
      <c r="H27" s="4">
        <v>1</v>
      </c>
      <c r="I27" s="7">
        <f t="shared" si="0"/>
        <v>18</v>
      </c>
      <c r="J27" s="4" t="str">
        <f t="shared" si="1"/>
        <v>položena</v>
      </c>
      <c r="K27" s="4" t="str">
        <f t="shared" si="2"/>
        <v>nisu položene</v>
      </c>
      <c r="L27" s="4"/>
      <c r="M27" s="4"/>
      <c r="N27" s="22"/>
      <c r="O27" s="4"/>
      <c r="P27" s="4"/>
      <c r="Q27" s="7">
        <f t="shared" si="3"/>
        <v>0</v>
      </c>
      <c r="R27" s="4">
        <f t="shared" si="4"/>
        <v>0</v>
      </c>
      <c r="S27" s="4">
        <f t="shared" si="5"/>
        <v>0</v>
      </c>
    </row>
    <row r="28" spans="1:19" ht="15.75" thickBot="1">
      <c r="A28" s="13">
        <v>23</v>
      </c>
      <c r="B28" s="11" t="s">
        <v>27</v>
      </c>
      <c r="C28" s="3" t="s">
        <v>67</v>
      </c>
      <c r="D28" s="4">
        <v>9</v>
      </c>
      <c r="E28" s="4">
        <v>7</v>
      </c>
      <c r="F28" s="22">
        <v>15</v>
      </c>
      <c r="G28" s="4">
        <v>2</v>
      </c>
      <c r="H28" s="4">
        <v>1</v>
      </c>
      <c r="I28" s="33">
        <f t="shared" si="0"/>
        <v>34</v>
      </c>
      <c r="J28" s="4" t="str">
        <f t="shared" si="1"/>
        <v>položena</v>
      </c>
      <c r="K28" s="4" t="str">
        <f t="shared" si="2"/>
        <v>položene</v>
      </c>
      <c r="L28" s="4">
        <v>0</v>
      </c>
      <c r="M28" s="4">
        <v>3</v>
      </c>
      <c r="N28" s="22">
        <v>5</v>
      </c>
      <c r="O28" s="4">
        <v>6</v>
      </c>
      <c r="P28" s="4">
        <v>0</v>
      </c>
      <c r="Q28" s="7">
        <f t="shared" si="3"/>
        <v>14</v>
      </c>
      <c r="R28" s="4">
        <f t="shared" si="4"/>
        <v>3</v>
      </c>
      <c r="S28" s="4">
        <f t="shared" si="5"/>
        <v>11</v>
      </c>
    </row>
    <row r="29" spans="1:19" ht="15.75" thickBot="1">
      <c r="A29" s="13">
        <v>24</v>
      </c>
      <c r="B29" s="11" t="s">
        <v>28</v>
      </c>
      <c r="C29" s="3" t="s">
        <v>68</v>
      </c>
      <c r="D29" s="4">
        <v>0</v>
      </c>
      <c r="E29" s="4">
        <v>8</v>
      </c>
      <c r="F29" s="22">
        <v>0</v>
      </c>
      <c r="G29" s="4">
        <v>0</v>
      </c>
      <c r="H29" s="4">
        <v>5</v>
      </c>
      <c r="I29" s="7">
        <f t="shared" si="0"/>
        <v>13</v>
      </c>
      <c r="J29" s="4" t="str">
        <f t="shared" si="1"/>
        <v>nije položena</v>
      </c>
      <c r="K29" s="4" t="str">
        <f t="shared" si="2"/>
        <v>nisu položene</v>
      </c>
      <c r="L29" s="4"/>
      <c r="M29" s="4"/>
      <c r="N29" s="22"/>
      <c r="O29" s="4"/>
      <c r="P29" s="4"/>
      <c r="Q29" s="7">
        <f t="shared" si="3"/>
        <v>0</v>
      </c>
      <c r="R29" s="4">
        <f t="shared" si="4"/>
        <v>0</v>
      </c>
      <c r="S29" s="4">
        <f t="shared" si="5"/>
        <v>0</v>
      </c>
    </row>
    <row r="30" spans="1:19" ht="15.75" thickBot="1">
      <c r="A30" s="13">
        <v>25</v>
      </c>
      <c r="B30" s="11" t="s">
        <v>29</v>
      </c>
      <c r="C30" s="3" t="s">
        <v>69</v>
      </c>
      <c r="D30" s="4">
        <v>12</v>
      </c>
      <c r="E30" s="4">
        <v>7</v>
      </c>
      <c r="F30" s="22">
        <v>11</v>
      </c>
      <c r="G30" s="4">
        <v>2</v>
      </c>
      <c r="H30" s="4">
        <v>5</v>
      </c>
      <c r="I30" s="33">
        <f t="shared" si="0"/>
        <v>37</v>
      </c>
      <c r="J30" s="4" t="str">
        <f t="shared" si="1"/>
        <v>položena</v>
      </c>
      <c r="K30" s="4" t="str">
        <f t="shared" si="2"/>
        <v>položene</v>
      </c>
      <c r="L30" s="4">
        <v>0</v>
      </c>
      <c r="M30" s="4">
        <v>0</v>
      </c>
      <c r="N30" s="22">
        <v>0</v>
      </c>
      <c r="O30" s="4">
        <v>0</v>
      </c>
      <c r="P30" s="4">
        <v>0</v>
      </c>
      <c r="Q30" s="7">
        <f t="shared" si="3"/>
        <v>0</v>
      </c>
      <c r="R30" s="4">
        <f t="shared" si="4"/>
        <v>0</v>
      </c>
      <c r="S30" s="4">
        <f t="shared" si="5"/>
        <v>0</v>
      </c>
    </row>
    <row r="31" spans="1:19" ht="15.75" thickBot="1">
      <c r="A31" s="13">
        <v>26</v>
      </c>
      <c r="B31" s="11" t="s">
        <v>30</v>
      </c>
      <c r="C31" s="3" t="s">
        <v>70</v>
      </c>
      <c r="D31" s="4">
        <v>2</v>
      </c>
      <c r="E31" s="4">
        <v>4</v>
      </c>
      <c r="F31" s="22">
        <v>0</v>
      </c>
      <c r="G31" s="4">
        <v>0</v>
      </c>
      <c r="H31" s="4">
        <v>0</v>
      </c>
      <c r="I31" s="7">
        <f t="shared" si="0"/>
        <v>6</v>
      </c>
      <c r="J31" s="4" t="str">
        <f t="shared" si="1"/>
        <v>nije položena</v>
      </c>
      <c r="K31" s="4" t="str">
        <f t="shared" si="2"/>
        <v>nisu položene</v>
      </c>
      <c r="L31" s="4">
        <v>0</v>
      </c>
      <c r="M31" s="4">
        <v>0</v>
      </c>
      <c r="N31" s="22">
        <v>0</v>
      </c>
      <c r="O31" s="4">
        <v>0</v>
      </c>
      <c r="P31" s="4">
        <v>0</v>
      </c>
      <c r="Q31" s="7">
        <f t="shared" si="3"/>
        <v>0</v>
      </c>
      <c r="R31" s="4">
        <f t="shared" si="4"/>
        <v>0</v>
      </c>
      <c r="S31" s="4">
        <f t="shared" si="5"/>
        <v>0</v>
      </c>
    </row>
    <row r="32" spans="1:19" ht="15.75" thickBot="1">
      <c r="A32" s="13">
        <v>27</v>
      </c>
      <c r="B32" s="11" t="s">
        <v>31</v>
      </c>
      <c r="C32" s="3" t="s">
        <v>71</v>
      </c>
      <c r="D32" s="4">
        <v>6</v>
      </c>
      <c r="E32" s="4">
        <v>7</v>
      </c>
      <c r="F32" s="22">
        <v>15</v>
      </c>
      <c r="G32" s="4">
        <v>2</v>
      </c>
      <c r="H32" s="4">
        <v>1</v>
      </c>
      <c r="I32" s="33">
        <f t="shared" si="0"/>
        <v>31</v>
      </c>
      <c r="J32" s="4" t="str">
        <f t="shared" si="1"/>
        <v>položena</v>
      </c>
      <c r="K32" s="4" t="str">
        <f t="shared" si="2"/>
        <v>položene</v>
      </c>
      <c r="L32" s="4">
        <v>1</v>
      </c>
      <c r="M32" s="4">
        <v>1</v>
      </c>
      <c r="N32" s="22">
        <v>0</v>
      </c>
      <c r="O32" s="4">
        <v>0</v>
      </c>
      <c r="P32" s="4">
        <v>2</v>
      </c>
      <c r="Q32" s="7">
        <f t="shared" si="3"/>
        <v>4</v>
      </c>
      <c r="R32" s="4">
        <f t="shared" si="4"/>
        <v>2</v>
      </c>
      <c r="S32" s="4">
        <f t="shared" si="5"/>
        <v>2</v>
      </c>
    </row>
    <row r="33" spans="1:19" ht="15.75" thickBot="1">
      <c r="A33" s="13">
        <v>28</v>
      </c>
      <c r="B33" s="11" t="s">
        <v>32</v>
      </c>
      <c r="C33" s="3" t="s">
        <v>72</v>
      </c>
      <c r="D33" s="4">
        <v>2</v>
      </c>
      <c r="E33" s="4">
        <v>0</v>
      </c>
      <c r="F33" s="22">
        <v>0</v>
      </c>
      <c r="G33" s="4">
        <v>0</v>
      </c>
      <c r="H33" s="4">
        <v>1</v>
      </c>
      <c r="I33" s="7">
        <f t="shared" si="0"/>
        <v>3</v>
      </c>
      <c r="J33" s="4" t="str">
        <f t="shared" si="1"/>
        <v>nije položena</v>
      </c>
      <c r="K33" s="4" t="str">
        <f t="shared" si="2"/>
        <v>nisu položene</v>
      </c>
      <c r="L33" s="4"/>
      <c r="M33" s="4"/>
      <c r="N33" s="22"/>
      <c r="O33" s="4"/>
      <c r="P33" s="4"/>
      <c r="Q33" s="7">
        <f t="shared" si="3"/>
        <v>0</v>
      </c>
      <c r="R33" s="4">
        <f t="shared" si="4"/>
        <v>0</v>
      </c>
      <c r="S33" s="4">
        <f t="shared" si="5"/>
        <v>0</v>
      </c>
    </row>
    <row r="34" spans="1:19" ht="15.75" thickBot="1">
      <c r="A34" s="13">
        <v>29</v>
      </c>
      <c r="B34" s="11" t="s">
        <v>33</v>
      </c>
      <c r="C34" s="3" t="s">
        <v>73</v>
      </c>
      <c r="D34" s="4">
        <v>0</v>
      </c>
      <c r="E34" s="4">
        <v>3</v>
      </c>
      <c r="F34" s="22">
        <v>0</v>
      </c>
      <c r="G34" s="4">
        <v>0</v>
      </c>
      <c r="H34" s="4">
        <v>1</v>
      </c>
      <c r="I34" s="7">
        <f t="shared" si="0"/>
        <v>4</v>
      </c>
      <c r="J34" s="4" t="str">
        <f t="shared" si="1"/>
        <v>nije položena</v>
      </c>
      <c r="K34" s="4" t="str">
        <f t="shared" si="2"/>
        <v>nisu položene</v>
      </c>
      <c r="L34" s="4">
        <v>0</v>
      </c>
      <c r="M34" s="4">
        <v>0</v>
      </c>
      <c r="N34" s="22">
        <v>0</v>
      </c>
      <c r="O34" s="4">
        <v>0</v>
      </c>
      <c r="P34" s="4">
        <v>0</v>
      </c>
      <c r="Q34" s="7">
        <f t="shared" si="3"/>
        <v>0</v>
      </c>
      <c r="R34" s="4">
        <f t="shared" si="4"/>
        <v>0</v>
      </c>
      <c r="S34" s="4">
        <f t="shared" si="5"/>
        <v>0</v>
      </c>
    </row>
    <row r="35" spans="1:19" ht="15.75" thickBot="1">
      <c r="A35" s="13">
        <v>30</v>
      </c>
      <c r="B35" s="11" t="s">
        <v>34</v>
      </c>
      <c r="C35" s="3" t="s">
        <v>74</v>
      </c>
      <c r="D35" s="4">
        <v>7</v>
      </c>
      <c r="E35" s="4">
        <v>1</v>
      </c>
      <c r="F35" s="22">
        <v>7</v>
      </c>
      <c r="G35" s="4">
        <v>2</v>
      </c>
      <c r="H35" s="4">
        <v>1</v>
      </c>
      <c r="I35" s="7">
        <f t="shared" si="0"/>
        <v>18</v>
      </c>
      <c r="J35" s="4" t="str">
        <f t="shared" si="1"/>
        <v>nije položena</v>
      </c>
      <c r="K35" s="4" t="str">
        <f t="shared" si="2"/>
        <v>nisu položene</v>
      </c>
      <c r="L35" s="4"/>
      <c r="M35" s="4"/>
      <c r="N35" s="22"/>
      <c r="O35" s="4"/>
      <c r="P35" s="4"/>
      <c r="Q35" s="7">
        <f t="shared" si="3"/>
        <v>0</v>
      </c>
      <c r="R35" s="4">
        <f t="shared" si="4"/>
        <v>0</v>
      </c>
      <c r="S35" s="4">
        <f t="shared" si="5"/>
        <v>0</v>
      </c>
    </row>
    <row r="36" spans="1:19" ht="15.75" thickBot="1">
      <c r="A36" s="13">
        <v>31</v>
      </c>
      <c r="B36" s="11" t="s">
        <v>35</v>
      </c>
      <c r="C36" s="3" t="s">
        <v>75</v>
      </c>
      <c r="D36" s="4">
        <v>6</v>
      </c>
      <c r="E36" s="4">
        <v>4</v>
      </c>
      <c r="F36" s="22">
        <v>10</v>
      </c>
      <c r="G36" s="4">
        <v>2</v>
      </c>
      <c r="H36" s="4">
        <v>1</v>
      </c>
      <c r="I36" s="33">
        <f t="shared" si="0"/>
        <v>23</v>
      </c>
      <c r="J36" s="4" t="str">
        <f t="shared" si="1"/>
        <v>položena</v>
      </c>
      <c r="K36" s="4" t="str">
        <f t="shared" si="2"/>
        <v>položene</v>
      </c>
      <c r="L36" s="4"/>
      <c r="M36" s="4"/>
      <c r="N36" s="22"/>
      <c r="O36" s="4"/>
      <c r="P36" s="4"/>
      <c r="Q36" s="7">
        <f t="shared" si="3"/>
        <v>0</v>
      </c>
      <c r="R36" s="4">
        <f t="shared" si="4"/>
        <v>0</v>
      </c>
      <c r="S36" s="4">
        <f t="shared" si="5"/>
        <v>0</v>
      </c>
    </row>
    <row r="37" spans="1:19" ht="15.75" thickBot="1">
      <c r="A37" s="13">
        <v>32</v>
      </c>
      <c r="B37" s="11" t="s">
        <v>36</v>
      </c>
      <c r="C37" s="3" t="s">
        <v>76</v>
      </c>
      <c r="D37" s="4">
        <v>9</v>
      </c>
      <c r="E37" s="4">
        <v>1</v>
      </c>
      <c r="F37" s="22">
        <v>0</v>
      </c>
      <c r="G37" s="4">
        <v>1</v>
      </c>
      <c r="H37" s="4">
        <v>0</v>
      </c>
      <c r="I37" s="7">
        <f t="shared" si="0"/>
        <v>11</v>
      </c>
      <c r="J37" s="4" t="str">
        <f t="shared" si="1"/>
        <v>položena</v>
      </c>
      <c r="K37" s="4" t="str">
        <f t="shared" si="2"/>
        <v>nisu položene</v>
      </c>
      <c r="L37" s="4">
        <v>0</v>
      </c>
      <c r="M37" s="4">
        <v>14</v>
      </c>
      <c r="N37" s="22">
        <v>2</v>
      </c>
      <c r="O37" s="4">
        <v>2</v>
      </c>
      <c r="P37" s="4">
        <v>4</v>
      </c>
      <c r="Q37" s="7">
        <f t="shared" si="3"/>
        <v>22</v>
      </c>
      <c r="R37" s="42">
        <f t="shared" si="4"/>
        <v>14</v>
      </c>
      <c r="S37" s="4">
        <f t="shared" si="5"/>
        <v>8</v>
      </c>
    </row>
    <row r="38" spans="1:19" ht="15.75" thickBot="1">
      <c r="A38" s="13">
        <v>33</v>
      </c>
      <c r="B38" s="11" t="s">
        <v>37</v>
      </c>
      <c r="C38" s="3" t="s">
        <v>77</v>
      </c>
      <c r="D38" s="4">
        <v>7</v>
      </c>
      <c r="E38" s="4">
        <v>1</v>
      </c>
      <c r="F38" s="22">
        <v>0</v>
      </c>
      <c r="G38" s="4">
        <v>0</v>
      </c>
      <c r="H38" s="4">
        <v>1</v>
      </c>
      <c r="I38" s="7">
        <f t="shared" si="0"/>
        <v>9</v>
      </c>
      <c r="J38" s="4" t="str">
        <f t="shared" si="1"/>
        <v>nije položena</v>
      </c>
      <c r="K38" s="4" t="str">
        <f t="shared" si="2"/>
        <v>nisu položene</v>
      </c>
      <c r="L38" s="4">
        <v>0</v>
      </c>
      <c r="M38" s="4">
        <v>2</v>
      </c>
      <c r="N38" s="22">
        <v>0</v>
      </c>
      <c r="O38" s="4">
        <v>2</v>
      </c>
      <c r="P38" s="4">
        <v>0</v>
      </c>
      <c r="Q38" s="7">
        <f t="shared" si="3"/>
        <v>4</v>
      </c>
      <c r="R38" s="4">
        <f t="shared" si="4"/>
        <v>2</v>
      </c>
      <c r="S38" s="4">
        <f t="shared" si="5"/>
        <v>2</v>
      </c>
    </row>
    <row r="39" spans="1:19" ht="15.75" thickBot="1">
      <c r="A39" s="13">
        <v>34</v>
      </c>
      <c r="B39" s="11" t="s">
        <v>38</v>
      </c>
      <c r="C39" s="3" t="s">
        <v>78</v>
      </c>
      <c r="D39" s="4">
        <v>3</v>
      </c>
      <c r="E39" s="4">
        <v>4</v>
      </c>
      <c r="F39" s="22">
        <v>0</v>
      </c>
      <c r="G39" s="4">
        <v>0</v>
      </c>
      <c r="H39" s="4">
        <v>1</v>
      </c>
      <c r="I39" s="7">
        <f t="shared" si="0"/>
        <v>8</v>
      </c>
      <c r="J39" s="4" t="str">
        <f t="shared" si="1"/>
        <v>nije položena</v>
      </c>
      <c r="K39" s="4" t="str">
        <f t="shared" si="2"/>
        <v>nisu položene</v>
      </c>
      <c r="L39" s="4"/>
      <c r="M39" s="4"/>
      <c r="N39" s="22"/>
      <c r="O39" s="4"/>
      <c r="P39" s="4"/>
      <c r="Q39" s="7">
        <f t="shared" si="3"/>
        <v>0</v>
      </c>
      <c r="R39" s="4">
        <f t="shared" si="4"/>
        <v>0</v>
      </c>
      <c r="S39" s="4">
        <f t="shared" si="5"/>
        <v>0</v>
      </c>
    </row>
    <row r="40" spans="1:19" ht="15.75" thickBot="1">
      <c r="A40" s="13">
        <v>35</v>
      </c>
      <c r="B40" s="11" t="s">
        <v>39</v>
      </c>
      <c r="C40" s="3" t="s">
        <v>79</v>
      </c>
      <c r="D40" s="4">
        <v>5</v>
      </c>
      <c r="E40" s="4">
        <v>7</v>
      </c>
      <c r="F40" s="22">
        <v>0</v>
      </c>
      <c r="G40" s="4">
        <v>2</v>
      </c>
      <c r="H40" s="4">
        <v>1</v>
      </c>
      <c r="I40" s="7">
        <f t="shared" si="0"/>
        <v>15</v>
      </c>
      <c r="J40" s="4" t="str">
        <f t="shared" si="1"/>
        <v>položena</v>
      </c>
      <c r="K40" s="4" t="str">
        <f t="shared" si="2"/>
        <v>nisu položene</v>
      </c>
      <c r="L40" s="4">
        <v>0</v>
      </c>
      <c r="M40" s="4">
        <v>0</v>
      </c>
      <c r="N40" s="22">
        <v>0</v>
      </c>
      <c r="O40" s="4">
        <v>0</v>
      </c>
      <c r="P40" s="4">
        <v>0</v>
      </c>
      <c r="Q40" s="7">
        <f t="shared" si="3"/>
        <v>0</v>
      </c>
      <c r="R40" s="4">
        <f t="shared" si="4"/>
        <v>0</v>
      </c>
      <c r="S40" s="4">
        <f t="shared" si="5"/>
        <v>0</v>
      </c>
    </row>
    <row r="41" spans="1:19" ht="15.75" thickBot="1">
      <c r="A41" s="13">
        <v>36</v>
      </c>
      <c r="B41" s="11" t="s">
        <v>40</v>
      </c>
      <c r="C41" s="3" t="s">
        <v>80</v>
      </c>
      <c r="D41" s="4"/>
      <c r="E41" s="4"/>
      <c r="F41" s="22"/>
      <c r="G41" s="4"/>
      <c r="H41" s="4"/>
      <c r="I41" s="7">
        <f t="shared" si="0"/>
        <v>0</v>
      </c>
      <c r="J41" s="4" t="str">
        <f t="shared" si="1"/>
        <v>nije položena</v>
      </c>
      <c r="K41" s="4" t="str">
        <f t="shared" si="2"/>
        <v>nisu položene</v>
      </c>
      <c r="L41" s="4"/>
      <c r="M41" s="4"/>
      <c r="N41" s="22"/>
      <c r="O41" s="4"/>
      <c r="P41" s="4"/>
      <c r="Q41" s="7">
        <f t="shared" si="3"/>
        <v>0</v>
      </c>
      <c r="R41" s="4">
        <f t="shared" si="4"/>
        <v>0</v>
      </c>
      <c r="S41" s="4">
        <f t="shared" si="5"/>
        <v>0</v>
      </c>
    </row>
    <row r="42" spans="1:19" ht="15.75" thickBot="1">
      <c r="A42" s="13">
        <v>37</v>
      </c>
      <c r="B42" s="11" t="s">
        <v>41</v>
      </c>
      <c r="C42" s="3" t="s">
        <v>81</v>
      </c>
      <c r="D42" s="4">
        <v>12</v>
      </c>
      <c r="E42" s="4">
        <v>8</v>
      </c>
      <c r="F42" s="22">
        <v>15</v>
      </c>
      <c r="G42" s="4">
        <v>5</v>
      </c>
      <c r="H42" s="4">
        <v>5</v>
      </c>
      <c r="I42" s="33">
        <f t="shared" si="0"/>
        <v>45</v>
      </c>
      <c r="J42" s="4" t="str">
        <f t="shared" si="1"/>
        <v>položena</v>
      </c>
      <c r="K42" s="4" t="str">
        <f t="shared" si="2"/>
        <v>položene</v>
      </c>
      <c r="L42" s="4"/>
      <c r="M42" s="4"/>
      <c r="N42" s="22"/>
      <c r="O42" s="4"/>
      <c r="P42" s="4"/>
      <c r="Q42" s="7">
        <f t="shared" si="3"/>
        <v>0</v>
      </c>
      <c r="R42" s="4">
        <f t="shared" si="4"/>
        <v>0</v>
      </c>
      <c r="S42" s="4">
        <f t="shared" si="5"/>
        <v>0</v>
      </c>
    </row>
    <row r="43" spans="1:19" ht="15.75" thickBot="1">
      <c r="A43" s="13">
        <v>38</v>
      </c>
      <c r="B43" s="11" t="s">
        <v>42</v>
      </c>
      <c r="C43" s="3" t="s">
        <v>82</v>
      </c>
      <c r="D43" s="4">
        <v>4</v>
      </c>
      <c r="E43" s="4">
        <v>1</v>
      </c>
      <c r="F43" s="22">
        <v>0</v>
      </c>
      <c r="G43" s="4">
        <v>2</v>
      </c>
      <c r="H43" s="4">
        <v>0</v>
      </c>
      <c r="I43" s="7">
        <f t="shared" si="0"/>
        <v>7</v>
      </c>
      <c r="J43" s="4" t="str">
        <f t="shared" si="1"/>
        <v>nije položena</v>
      </c>
      <c r="K43" s="4" t="str">
        <f t="shared" si="2"/>
        <v>nisu položene</v>
      </c>
      <c r="L43" s="4">
        <v>0</v>
      </c>
      <c r="M43" s="4">
        <v>1</v>
      </c>
      <c r="N43" s="22">
        <v>0</v>
      </c>
      <c r="O43" s="4">
        <v>0</v>
      </c>
      <c r="P43" s="4">
        <v>0</v>
      </c>
      <c r="Q43" s="7">
        <f t="shared" si="3"/>
        <v>1</v>
      </c>
      <c r="R43" s="4">
        <f t="shared" si="4"/>
        <v>1</v>
      </c>
      <c r="S43" s="4">
        <f t="shared" si="5"/>
        <v>0</v>
      </c>
    </row>
    <row r="44" spans="1:19" ht="15.75" thickBot="1">
      <c r="A44" s="13">
        <v>39</v>
      </c>
      <c r="B44" s="11" t="s">
        <v>43</v>
      </c>
      <c r="C44" s="3" t="s">
        <v>83</v>
      </c>
      <c r="D44" s="4">
        <v>10</v>
      </c>
      <c r="E44" s="4">
        <v>5</v>
      </c>
      <c r="F44" s="22">
        <v>13</v>
      </c>
      <c r="G44" s="4">
        <v>0</v>
      </c>
      <c r="H44" s="4">
        <v>0</v>
      </c>
      <c r="I44" s="33">
        <f t="shared" si="0"/>
        <v>28</v>
      </c>
      <c r="J44" s="4" t="str">
        <f t="shared" si="1"/>
        <v>položena</v>
      </c>
      <c r="K44" s="4" t="str">
        <f t="shared" si="2"/>
        <v>položene</v>
      </c>
      <c r="L44" s="4">
        <v>0</v>
      </c>
      <c r="M44" s="4">
        <v>0</v>
      </c>
      <c r="N44" s="22">
        <v>3</v>
      </c>
      <c r="O44" s="4">
        <v>2</v>
      </c>
      <c r="P44" s="4">
        <v>2</v>
      </c>
      <c r="Q44" s="7">
        <f t="shared" si="3"/>
        <v>7</v>
      </c>
      <c r="R44" s="4">
        <f t="shared" si="4"/>
        <v>0</v>
      </c>
      <c r="S44" s="4">
        <f t="shared" si="5"/>
        <v>7</v>
      </c>
    </row>
    <row r="45" spans="1:19" ht="15.75" thickBot="1">
      <c r="A45" s="13">
        <v>40</v>
      </c>
      <c r="B45" s="11" t="s">
        <v>44</v>
      </c>
      <c r="C45" s="3" t="s">
        <v>84</v>
      </c>
      <c r="D45" s="4">
        <v>2</v>
      </c>
      <c r="E45" s="4">
        <v>1</v>
      </c>
      <c r="F45" s="22">
        <v>0</v>
      </c>
      <c r="G45" s="4">
        <v>2</v>
      </c>
      <c r="H45" s="4">
        <v>1</v>
      </c>
      <c r="I45" s="7">
        <f t="shared" si="0"/>
        <v>6</v>
      </c>
      <c r="J45" s="4" t="str">
        <f t="shared" si="1"/>
        <v>nije položena</v>
      </c>
      <c r="K45" s="4" t="str">
        <f t="shared" si="2"/>
        <v>nisu položene</v>
      </c>
      <c r="L45" s="4">
        <v>0</v>
      </c>
      <c r="M45" s="4">
        <v>0</v>
      </c>
      <c r="N45" s="22">
        <v>0</v>
      </c>
      <c r="O45" s="4">
        <v>0</v>
      </c>
      <c r="P45" s="4">
        <v>0</v>
      </c>
      <c r="Q45" s="7">
        <f t="shared" si="3"/>
        <v>0</v>
      </c>
      <c r="R45" s="4">
        <f t="shared" si="4"/>
        <v>0</v>
      </c>
      <c r="S45" s="4">
        <f t="shared" si="5"/>
        <v>0</v>
      </c>
    </row>
    <row r="46" spans="1:19" ht="15.75" thickBot="1">
      <c r="A46" s="13">
        <v>41</v>
      </c>
      <c r="B46" s="11" t="s">
        <v>85</v>
      </c>
      <c r="C46" s="3" t="s">
        <v>106</v>
      </c>
      <c r="D46" s="4">
        <v>0</v>
      </c>
      <c r="E46" s="4">
        <v>4</v>
      </c>
      <c r="F46" s="22">
        <v>0</v>
      </c>
      <c r="G46" s="4">
        <v>0</v>
      </c>
      <c r="H46" s="4">
        <v>2</v>
      </c>
      <c r="I46" s="7">
        <f t="shared" si="0"/>
        <v>6</v>
      </c>
      <c r="J46" s="4" t="str">
        <f t="shared" si="1"/>
        <v>nije položena</v>
      </c>
      <c r="K46" s="4" t="str">
        <f t="shared" si="2"/>
        <v>nisu položene</v>
      </c>
      <c r="L46" s="4">
        <v>0</v>
      </c>
      <c r="M46" s="4">
        <v>0</v>
      </c>
      <c r="N46" s="22">
        <v>0</v>
      </c>
      <c r="O46" s="4">
        <v>0</v>
      </c>
      <c r="P46" s="4">
        <v>0</v>
      </c>
      <c r="Q46" s="7">
        <f t="shared" si="3"/>
        <v>0</v>
      </c>
      <c r="R46" s="4">
        <f t="shared" si="4"/>
        <v>0</v>
      </c>
      <c r="S46" s="4">
        <f t="shared" si="5"/>
        <v>0</v>
      </c>
    </row>
    <row r="47" spans="1:19" ht="15.75" thickBot="1">
      <c r="A47" s="13">
        <v>42</v>
      </c>
      <c r="B47" s="11" t="s">
        <v>86</v>
      </c>
      <c r="C47" s="3" t="s">
        <v>107</v>
      </c>
      <c r="D47" s="4"/>
      <c r="E47" s="4"/>
      <c r="F47" s="22"/>
      <c r="G47" s="4"/>
      <c r="H47" s="4"/>
      <c r="I47" s="7">
        <f t="shared" si="0"/>
        <v>0</v>
      </c>
      <c r="J47" s="4" t="str">
        <f t="shared" si="1"/>
        <v>nije položena</v>
      </c>
      <c r="K47" s="4" t="str">
        <f t="shared" si="2"/>
        <v>nisu položene</v>
      </c>
      <c r="L47" s="4">
        <v>0</v>
      </c>
      <c r="M47" s="4">
        <v>0</v>
      </c>
      <c r="N47" s="22">
        <v>2</v>
      </c>
      <c r="O47" s="4">
        <v>4</v>
      </c>
      <c r="P47" s="4">
        <v>0</v>
      </c>
      <c r="Q47" s="7">
        <f t="shared" si="3"/>
        <v>6</v>
      </c>
      <c r="R47" s="4">
        <f t="shared" si="4"/>
        <v>0</v>
      </c>
      <c r="S47" s="4">
        <f t="shared" si="5"/>
        <v>6</v>
      </c>
    </row>
    <row r="48" spans="1:19" ht="15.75" thickBot="1">
      <c r="A48" s="13">
        <v>43</v>
      </c>
      <c r="B48" s="11" t="s">
        <v>87</v>
      </c>
      <c r="C48" s="3" t="s">
        <v>108</v>
      </c>
      <c r="D48" s="4">
        <v>6</v>
      </c>
      <c r="E48" s="4">
        <v>3</v>
      </c>
      <c r="F48" s="22">
        <v>0</v>
      </c>
      <c r="G48" s="4">
        <v>2</v>
      </c>
      <c r="H48" s="4">
        <v>2</v>
      </c>
      <c r="I48" s="7">
        <f t="shared" si="0"/>
        <v>13</v>
      </c>
      <c r="J48" s="4" t="str">
        <f t="shared" si="1"/>
        <v>nije položena</v>
      </c>
      <c r="K48" s="4" t="str">
        <f t="shared" si="2"/>
        <v>nisu položene</v>
      </c>
      <c r="L48" s="4">
        <v>0</v>
      </c>
      <c r="M48" s="4">
        <v>0</v>
      </c>
      <c r="N48" s="22">
        <v>0</v>
      </c>
      <c r="O48" s="4">
        <v>0</v>
      </c>
      <c r="P48" s="4">
        <v>0</v>
      </c>
      <c r="Q48" s="7">
        <f t="shared" si="3"/>
        <v>0</v>
      </c>
      <c r="R48" s="4">
        <f t="shared" si="4"/>
        <v>0</v>
      </c>
      <c r="S48" s="4">
        <f t="shared" si="5"/>
        <v>0</v>
      </c>
    </row>
    <row r="49" spans="1:19" ht="15.75" thickBot="1">
      <c r="A49" s="13">
        <v>44</v>
      </c>
      <c r="B49" s="11" t="s">
        <v>87</v>
      </c>
      <c r="C49" s="3" t="s">
        <v>109</v>
      </c>
      <c r="D49" s="4">
        <v>4</v>
      </c>
      <c r="E49" s="4">
        <v>7</v>
      </c>
      <c r="F49" s="22">
        <v>6</v>
      </c>
      <c r="G49" s="4">
        <v>4</v>
      </c>
      <c r="H49" s="4">
        <v>2</v>
      </c>
      <c r="I49" s="33">
        <f t="shared" si="0"/>
        <v>23</v>
      </c>
      <c r="J49" s="4" t="str">
        <f t="shared" si="1"/>
        <v>položena</v>
      </c>
      <c r="K49" s="4" t="str">
        <f t="shared" si="2"/>
        <v>položene</v>
      </c>
      <c r="L49" s="4">
        <v>0</v>
      </c>
      <c r="M49" s="4">
        <v>0</v>
      </c>
      <c r="N49" s="22">
        <v>0</v>
      </c>
      <c r="O49" s="4">
        <v>0</v>
      </c>
      <c r="P49" s="4">
        <v>0</v>
      </c>
      <c r="Q49" s="7">
        <f t="shared" si="3"/>
        <v>0</v>
      </c>
      <c r="R49" s="4">
        <f t="shared" si="4"/>
        <v>0</v>
      </c>
      <c r="S49" s="4">
        <f t="shared" si="5"/>
        <v>0</v>
      </c>
    </row>
    <row r="50" spans="1:19" ht="15.75" thickBot="1">
      <c r="A50" s="13">
        <v>45</v>
      </c>
      <c r="B50" s="11" t="s">
        <v>88</v>
      </c>
      <c r="C50" s="3" t="s">
        <v>110</v>
      </c>
      <c r="D50" s="4"/>
      <c r="E50" s="4"/>
      <c r="F50" s="22"/>
      <c r="G50" s="4"/>
      <c r="H50" s="4"/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  <c r="L50" s="4"/>
      <c r="M50" s="4"/>
      <c r="N50" s="22"/>
      <c r="O50" s="4"/>
      <c r="P50" s="4"/>
      <c r="Q50" s="7">
        <f t="shared" si="3"/>
        <v>0</v>
      </c>
      <c r="R50" s="4">
        <f t="shared" si="4"/>
        <v>0</v>
      </c>
      <c r="S50" s="4">
        <f t="shared" si="5"/>
        <v>0</v>
      </c>
    </row>
    <row r="51" spans="1:19" ht="15.75" thickBot="1">
      <c r="A51" s="13">
        <v>46</v>
      </c>
      <c r="B51" s="11" t="s">
        <v>89</v>
      </c>
      <c r="C51" s="3" t="s">
        <v>111</v>
      </c>
      <c r="D51" s="4">
        <v>6</v>
      </c>
      <c r="E51" s="4">
        <v>6</v>
      </c>
      <c r="F51" s="22">
        <v>12</v>
      </c>
      <c r="G51" s="4">
        <v>2</v>
      </c>
      <c r="H51" s="4">
        <v>5</v>
      </c>
      <c r="I51" s="33">
        <f t="shared" si="0"/>
        <v>31</v>
      </c>
      <c r="J51" s="4" t="str">
        <f t="shared" si="1"/>
        <v>položena</v>
      </c>
      <c r="K51" s="4" t="str">
        <f t="shared" si="2"/>
        <v>položene</v>
      </c>
      <c r="L51" s="4">
        <v>6</v>
      </c>
      <c r="M51" s="4">
        <v>3</v>
      </c>
      <c r="N51" s="22">
        <v>5</v>
      </c>
      <c r="O51" s="4">
        <v>8</v>
      </c>
      <c r="P51" s="4">
        <v>8</v>
      </c>
      <c r="Q51" s="7">
        <f t="shared" si="3"/>
        <v>30</v>
      </c>
      <c r="R51" s="4">
        <f t="shared" si="4"/>
        <v>9</v>
      </c>
      <c r="S51" s="42">
        <f t="shared" si="5"/>
        <v>21</v>
      </c>
    </row>
    <row r="52" spans="1:19" ht="15.75" thickBot="1">
      <c r="A52" s="13">
        <v>47</v>
      </c>
      <c r="B52" s="11" t="s">
        <v>90</v>
      </c>
      <c r="C52" s="3" t="s">
        <v>112</v>
      </c>
      <c r="D52" s="4"/>
      <c r="E52" s="4"/>
      <c r="F52" s="22"/>
      <c r="G52" s="4"/>
      <c r="H52" s="4"/>
      <c r="I52" s="7">
        <f t="shared" si="0"/>
        <v>0</v>
      </c>
      <c r="J52" s="4" t="str">
        <f t="shared" si="1"/>
        <v>nije položena</v>
      </c>
      <c r="K52" s="4" t="str">
        <f t="shared" si="2"/>
        <v>nisu položene</v>
      </c>
      <c r="L52" s="4"/>
      <c r="M52" s="4"/>
      <c r="N52" s="22"/>
      <c r="O52" s="4"/>
      <c r="P52" s="4"/>
      <c r="Q52" s="7">
        <f t="shared" si="3"/>
        <v>0</v>
      </c>
      <c r="R52" s="4">
        <f t="shared" si="4"/>
        <v>0</v>
      </c>
      <c r="S52" s="4">
        <f t="shared" si="5"/>
        <v>0</v>
      </c>
    </row>
    <row r="53" spans="1:19" ht="15.75" thickBot="1">
      <c r="A53" s="13">
        <v>48</v>
      </c>
      <c r="B53" s="11" t="s">
        <v>91</v>
      </c>
      <c r="C53" s="3" t="s">
        <v>113</v>
      </c>
      <c r="D53" s="4">
        <v>0</v>
      </c>
      <c r="E53" s="4">
        <v>0</v>
      </c>
      <c r="F53" s="22">
        <v>0</v>
      </c>
      <c r="G53" s="4">
        <v>0</v>
      </c>
      <c r="H53" s="4">
        <v>0</v>
      </c>
      <c r="I53" s="7">
        <f t="shared" si="0"/>
        <v>0</v>
      </c>
      <c r="J53" s="4" t="str">
        <f t="shared" si="1"/>
        <v>nije položena</v>
      </c>
      <c r="K53" s="4" t="str">
        <f t="shared" si="2"/>
        <v>nisu položene</v>
      </c>
      <c r="L53" s="4"/>
      <c r="M53" s="4"/>
      <c r="N53" s="22"/>
      <c r="O53" s="4"/>
      <c r="P53" s="4"/>
      <c r="Q53" s="7">
        <f t="shared" si="3"/>
        <v>0</v>
      </c>
      <c r="R53" s="4">
        <f t="shared" si="4"/>
        <v>0</v>
      </c>
      <c r="S53" s="4">
        <f t="shared" si="5"/>
        <v>0</v>
      </c>
    </row>
    <row r="54" spans="1:19" ht="15.75" thickBot="1">
      <c r="A54" s="13">
        <v>49</v>
      </c>
      <c r="B54" s="11" t="s">
        <v>92</v>
      </c>
      <c r="C54" s="3" t="s">
        <v>114</v>
      </c>
      <c r="D54" s="4">
        <v>0</v>
      </c>
      <c r="E54" s="4">
        <v>0</v>
      </c>
      <c r="F54" s="22">
        <v>0</v>
      </c>
      <c r="G54" s="4">
        <v>0</v>
      </c>
      <c r="H54" s="4">
        <v>1</v>
      </c>
      <c r="I54" s="7">
        <f t="shared" si="0"/>
        <v>1</v>
      </c>
      <c r="J54" s="4" t="str">
        <f t="shared" si="1"/>
        <v>nije položena</v>
      </c>
      <c r="K54" s="4" t="str">
        <f t="shared" si="2"/>
        <v>nisu položene</v>
      </c>
      <c r="L54" s="4">
        <v>0</v>
      </c>
      <c r="M54" s="4">
        <v>0</v>
      </c>
      <c r="N54" s="22">
        <v>0</v>
      </c>
      <c r="O54" s="4">
        <v>0</v>
      </c>
      <c r="P54" s="4">
        <v>0</v>
      </c>
      <c r="Q54" s="7">
        <f t="shared" si="3"/>
        <v>0</v>
      </c>
      <c r="R54" s="4">
        <f t="shared" si="4"/>
        <v>0</v>
      </c>
      <c r="S54" s="4">
        <f t="shared" si="5"/>
        <v>0</v>
      </c>
    </row>
    <row r="55" spans="1:19" ht="15.75" thickBot="1">
      <c r="A55" s="13">
        <v>50</v>
      </c>
      <c r="B55" s="11" t="s">
        <v>93</v>
      </c>
      <c r="C55" s="3" t="s">
        <v>115</v>
      </c>
      <c r="D55" s="4">
        <v>0</v>
      </c>
      <c r="E55" s="4">
        <v>8</v>
      </c>
      <c r="F55" s="22">
        <v>0</v>
      </c>
      <c r="G55" s="4">
        <v>0</v>
      </c>
      <c r="H55" s="4">
        <v>0</v>
      </c>
      <c r="I55" s="7">
        <f t="shared" si="0"/>
        <v>8</v>
      </c>
      <c r="J55" s="4" t="str">
        <f t="shared" si="1"/>
        <v>nije položena</v>
      </c>
      <c r="K55" s="4" t="str">
        <f t="shared" si="2"/>
        <v>nisu položene</v>
      </c>
      <c r="L55" s="4"/>
      <c r="M55" s="4"/>
      <c r="N55" s="22"/>
      <c r="O55" s="4"/>
      <c r="P55" s="4"/>
      <c r="Q55" s="7">
        <f t="shared" si="3"/>
        <v>0</v>
      </c>
      <c r="R55" s="4">
        <f t="shared" si="4"/>
        <v>0</v>
      </c>
      <c r="S55" s="4">
        <f t="shared" si="5"/>
        <v>0</v>
      </c>
    </row>
    <row r="56" spans="1:19" ht="15.75" thickBot="1">
      <c r="A56" s="13">
        <v>51</v>
      </c>
      <c r="B56" s="11" t="s">
        <v>94</v>
      </c>
      <c r="C56" s="3" t="s">
        <v>116</v>
      </c>
      <c r="D56" s="4">
        <v>10</v>
      </c>
      <c r="E56" s="4">
        <v>7</v>
      </c>
      <c r="F56" s="22">
        <v>9</v>
      </c>
      <c r="G56" s="4">
        <v>3</v>
      </c>
      <c r="H56" s="4">
        <v>1</v>
      </c>
      <c r="I56" s="33">
        <f t="shared" si="0"/>
        <v>30</v>
      </c>
      <c r="J56" s="4" t="str">
        <f t="shared" si="1"/>
        <v>položena</v>
      </c>
      <c r="K56" s="4" t="str">
        <f t="shared" si="2"/>
        <v>položene</v>
      </c>
      <c r="L56" s="4">
        <v>1</v>
      </c>
      <c r="M56" s="4">
        <v>0</v>
      </c>
      <c r="N56" s="22">
        <v>5</v>
      </c>
      <c r="O56" s="4">
        <v>8</v>
      </c>
      <c r="P56" s="4">
        <v>1</v>
      </c>
      <c r="Q56" s="7">
        <f t="shared" si="3"/>
        <v>15</v>
      </c>
      <c r="R56" s="4">
        <f t="shared" si="4"/>
        <v>1</v>
      </c>
      <c r="S56" s="42">
        <f t="shared" si="5"/>
        <v>14</v>
      </c>
    </row>
    <row r="57" spans="1:19" ht="15.75" thickBot="1">
      <c r="A57" s="13">
        <v>52</v>
      </c>
      <c r="B57" s="11" t="s">
        <v>95</v>
      </c>
      <c r="C57" s="3" t="s">
        <v>117</v>
      </c>
      <c r="D57" s="4">
        <v>4</v>
      </c>
      <c r="E57" s="4">
        <v>4</v>
      </c>
      <c r="F57" s="22">
        <v>0</v>
      </c>
      <c r="G57" s="4">
        <v>0</v>
      </c>
      <c r="H57" s="4">
        <v>0</v>
      </c>
      <c r="I57" s="7">
        <f t="shared" si="0"/>
        <v>8</v>
      </c>
      <c r="J57" s="4" t="str">
        <f t="shared" si="1"/>
        <v>nije položena</v>
      </c>
      <c r="K57" s="4" t="str">
        <f t="shared" si="2"/>
        <v>nisu položene</v>
      </c>
      <c r="L57" s="4">
        <v>0</v>
      </c>
      <c r="M57" s="4">
        <v>0</v>
      </c>
      <c r="N57" s="22">
        <v>0</v>
      </c>
      <c r="O57" s="4">
        <v>0</v>
      </c>
      <c r="P57" s="4">
        <v>0</v>
      </c>
      <c r="Q57" s="7">
        <f t="shared" si="3"/>
        <v>0</v>
      </c>
      <c r="R57" s="4">
        <f t="shared" si="4"/>
        <v>0</v>
      </c>
      <c r="S57" s="4">
        <f t="shared" si="5"/>
        <v>0</v>
      </c>
    </row>
    <row r="58" spans="1:19" ht="15.75" thickBot="1">
      <c r="A58" s="13">
        <v>53</v>
      </c>
      <c r="B58" s="11" t="s">
        <v>96</v>
      </c>
      <c r="C58" s="3" t="s">
        <v>118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7">
        <f t="shared" si="0"/>
        <v>0</v>
      </c>
      <c r="J58" s="4" t="str">
        <f t="shared" si="1"/>
        <v>nije položena</v>
      </c>
      <c r="K58" s="4" t="str">
        <f t="shared" si="2"/>
        <v>nisu položene</v>
      </c>
      <c r="L58" s="4"/>
      <c r="M58" s="4"/>
      <c r="N58" s="22"/>
      <c r="O58" s="4"/>
      <c r="P58" s="4"/>
      <c r="Q58" s="7">
        <f t="shared" si="3"/>
        <v>0</v>
      </c>
      <c r="R58" s="4">
        <f t="shared" si="4"/>
        <v>0</v>
      </c>
      <c r="S58" s="4">
        <f t="shared" si="5"/>
        <v>0</v>
      </c>
    </row>
    <row r="59" spans="1:19" ht="15.75" thickBot="1">
      <c r="A59" s="13">
        <v>54</v>
      </c>
      <c r="B59" s="11" t="s">
        <v>97</v>
      </c>
      <c r="C59" s="3" t="s">
        <v>119</v>
      </c>
      <c r="D59" s="4">
        <v>0</v>
      </c>
      <c r="E59" s="4">
        <v>0</v>
      </c>
      <c r="F59" s="22">
        <v>0</v>
      </c>
      <c r="G59" s="4">
        <v>0</v>
      </c>
      <c r="H59" s="4">
        <v>0</v>
      </c>
      <c r="I59" s="7">
        <f t="shared" si="0"/>
        <v>0</v>
      </c>
      <c r="J59" s="4" t="str">
        <f t="shared" si="1"/>
        <v>nije položena</v>
      </c>
      <c r="K59" s="4" t="str">
        <f t="shared" si="2"/>
        <v>nisu položene</v>
      </c>
      <c r="L59" s="4"/>
      <c r="M59" s="4"/>
      <c r="N59" s="22"/>
      <c r="O59" s="4"/>
      <c r="P59" s="4"/>
      <c r="Q59" s="7">
        <f t="shared" si="3"/>
        <v>0</v>
      </c>
      <c r="R59" s="4">
        <f t="shared" si="4"/>
        <v>0</v>
      </c>
      <c r="S59" s="4">
        <f t="shared" si="5"/>
        <v>0</v>
      </c>
    </row>
    <row r="60" spans="1:19" ht="15.75" thickBot="1">
      <c r="A60" s="13">
        <v>55</v>
      </c>
      <c r="B60" s="11" t="s">
        <v>98</v>
      </c>
      <c r="C60" s="3" t="s">
        <v>120</v>
      </c>
      <c r="D60" s="4">
        <v>8</v>
      </c>
      <c r="E60" s="4">
        <v>4</v>
      </c>
      <c r="F60" s="22">
        <v>10</v>
      </c>
      <c r="G60" s="4">
        <v>2</v>
      </c>
      <c r="H60" s="4">
        <v>1</v>
      </c>
      <c r="I60" s="33">
        <f t="shared" si="0"/>
        <v>25</v>
      </c>
      <c r="J60" s="4" t="str">
        <f t="shared" si="1"/>
        <v>položena</v>
      </c>
      <c r="K60" s="4" t="str">
        <f t="shared" si="2"/>
        <v>položene</v>
      </c>
      <c r="L60" s="4"/>
      <c r="M60" s="4"/>
      <c r="N60" s="22"/>
      <c r="O60" s="4"/>
      <c r="P60" s="4"/>
      <c r="Q60" s="7">
        <f t="shared" si="3"/>
        <v>0</v>
      </c>
      <c r="R60" s="4">
        <f t="shared" si="4"/>
        <v>0</v>
      </c>
      <c r="S60" s="4">
        <f t="shared" si="5"/>
        <v>0</v>
      </c>
    </row>
    <row r="61" spans="1:19" ht="15.75" thickBot="1">
      <c r="A61" s="13">
        <v>56</v>
      </c>
      <c r="B61" s="11" t="s">
        <v>99</v>
      </c>
      <c r="C61" s="3" t="s">
        <v>121</v>
      </c>
      <c r="D61" s="4">
        <v>2</v>
      </c>
      <c r="E61" s="4">
        <v>2</v>
      </c>
      <c r="F61" s="22">
        <v>0</v>
      </c>
      <c r="G61" s="4">
        <v>0</v>
      </c>
      <c r="H61" s="4">
        <v>0</v>
      </c>
      <c r="I61" s="7">
        <f t="shared" si="0"/>
        <v>4</v>
      </c>
      <c r="J61" s="4" t="str">
        <f t="shared" si="1"/>
        <v>nije položena</v>
      </c>
      <c r="K61" s="4" t="str">
        <f t="shared" si="2"/>
        <v>nisu položene</v>
      </c>
      <c r="L61" s="4"/>
      <c r="M61" s="4"/>
      <c r="N61" s="22"/>
      <c r="O61" s="4"/>
      <c r="P61" s="4"/>
      <c r="Q61" s="7">
        <f t="shared" si="3"/>
        <v>0</v>
      </c>
      <c r="R61" s="4">
        <f t="shared" si="4"/>
        <v>0</v>
      </c>
      <c r="S61" s="4">
        <f t="shared" si="5"/>
        <v>0</v>
      </c>
    </row>
    <row r="62" spans="1:19" ht="15.75" thickBot="1">
      <c r="A62" s="13">
        <v>57</v>
      </c>
      <c r="B62" s="11" t="s">
        <v>100</v>
      </c>
      <c r="C62" s="3" t="s">
        <v>122</v>
      </c>
      <c r="D62" s="4">
        <v>0</v>
      </c>
      <c r="E62" s="4">
        <v>4</v>
      </c>
      <c r="F62" s="22">
        <v>0</v>
      </c>
      <c r="G62" s="4">
        <v>0</v>
      </c>
      <c r="H62" s="4">
        <v>0</v>
      </c>
      <c r="I62" s="7">
        <f t="shared" si="0"/>
        <v>4</v>
      </c>
      <c r="J62" s="4" t="str">
        <f t="shared" si="1"/>
        <v>nije položena</v>
      </c>
      <c r="K62" s="4" t="str">
        <f t="shared" si="2"/>
        <v>nisu položene</v>
      </c>
      <c r="L62" s="4"/>
      <c r="M62" s="4"/>
      <c r="N62" s="22"/>
      <c r="O62" s="4"/>
      <c r="P62" s="4"/>
      <c r="Q62" s="7">
        <f t="shared" si="3"/>
        <v>0</v>
      </c>
      <c r="R62" s="4">
        <f t="shared" si="4"/>
        <v>0</v>
      </c>
      <c r="S62" s="4">
        <f t="shared" si="5"/>
        <v>0</v>
      </c>
    </row>
    <row r="63" spans="1:19" ht="15.75" thickBot="1">
      <c r="A63" s="13">
        <v>58</v>
      </c>
      <c r="B63" s="11" t="s">
        <v>101</v>
      </c>
      <c r="C63" s="3" t="s">
        <v>123</v>
      </c>
      <c r="D63" s="4">
        <v>8</v>
      </c>
      <c r="E63" s="4">
        <v>4</v>
      </c>
      <c r="F63" s="22">
        <v>15</v>
      </c>
      <c r="G63" s="4">
        <v>5</v>
      </c>
      <c r="H63" s="4">
        <v>5</v>
      </c>
      <c r="I63" s="33">
        <f t="shared" si="0"/>
        <v>37</v>
      </c>
      <c r="J63" s="4" t="str">
        <f t="shared" si="1"/>
        <v>položena</v>
      </c>
      <c r="K63" s="4" t="str">
        <f t="shared" si="2"/>
        <v>položene</v>
      </c>
      <c r="L63" s="4">
        <v>3</v>
      </c>
      <c r="M63" s="4">
        <v>7</v>
      </c>
      <c r="N63" s="22">
        <v>5</v>
      </c>
      <c r="O63" s="4">
        <v>7.5</v>
      </c>
      <c r="P63" s="4">
        <v>1</v>
      </c>
      <c r="Q63" s="33">
        <f t="shared" si="3"/>
        <v>23.5</v>
      </c>
      <c r="R63" s="42">
        <f t="shared" si="4"/>
        <v>10</v>
      </c>
      <c r="S63" s="42">
        <f t="shared" si="5"/>
        <v>13.5</v>
      </c>
    </row>
    <row r="64" spans="1:19" ht="15.75" thickBot="1">
      <c r="A64" s="13">
        <v>59</v>
      </c>
      <c r="B64" s="11" t="s">
        <v>102</v>
      </c>
      <c r="C64" s="3" t="s">
        <v>124</v>
      </c>
      <c r="D64" s="4">
        <v>0</v>
      </c>
      <c r="E64" s="4">
        <v>0</v>
      </c>
      <c r="F64" s="22">
        <v>0</v>
      </c>
      <c r="G64" s="4">
        <v>0</v>
      </c>
      <c r="H64" s="4">
        <v>1</v>
      </c>
      <c r="I64" s="7">
        <f t="shared" si="0"/>
        <v>1</v>
      </c>
      <c r="J64" s="4" t="str">
        <f t="shared" si="1"/>
        <v>nije položena</v>
      </c>
      <c r="K64" s="4" t="str">
        <f t="shared" si="2"/>
        <v>nisu položene</v>
      </c>
      <c r="L64" s="4">
        <v>0</v>
      </c>
      <c r="M64" s="4">
        <v>0</v>
      </c>
      <c r="N64" s="22">
        <v>0</v>
      </c>
      <c r="O64" s="4">
        <v>0</v>
      </c>
      <c r="P64" s="4">
        <v>0</v>
      </c>
      <c r="Q64" s="7">
        <f t="shared" si="3"/>
        <v>0</v>
      </c>
      <c r="R64" s="4">
        <f t="shared" si="4"/>
        <v>0</v>
      </c>
      <c r="S64" s="4">
        <f t="shared" si="5"/>
        <v>0</v>
      </c>
    </row>
    <row r="65" spans="1:19" ht="15.75" thickBot="1">
      <c r="A65" s="13">
        <v>60</v>
      </c>
      <c r="B65" s="11" t="s">
        <v>103</v>
      </c>
      <c r="C65" s="3" t="s">
        <v>125</v>
      </c>
      <c r="D65" s="4"/>
      <c r="E65" s="4"/>
      <c r="F65" s="22"/>
      <c r="G65" s="4"/>
      <c r="H65" s="4"/>
      <c r="I65" s="7">
        <f t="shared" si="0"/>
        <v>0</v>
      </c>
      <c r="J65" s="4" t="str">
        <f t="shared" si="1"/>
        <v>nije položena</v>
      </c>
      <c r="K65" s="4" t="str">
        <f t="shared" si="2"/>
        <v>nisu položene</v>
      </c>
      <c r="L65" s="4"/>
      <c r="M65" s="4"/>
      <c r="N65" s="22"/>
      <c r="O65" s="4"/>
      <c r="P65" s="4"/>
      <c r="Q65" s="7">
        <f t="shared" si="3"/>
        <v>0</v>
      </c>
      <c r="R65" s="4">
        <f t="shared" si="4"/>
        <v>0</v>
      </c>
      <c r="S65" s="4">
        <f t="shared" si="5"/>
        <v>0</v>
      </c>
    </row>
    <row r="66" spans="1:19" ht="15.75" thickBot="1">
      <c r="A66" s="13">
        <v>61</v>
      </c>
      <c r="B66" s="11" t="s">
        <v>104</v>
      </c>
      <c r="C66" s="3" t="s">
        <v>126</v>
      </c>
      <c r="D66" s="4">
        <v>2</v>
      </c>
      <c r="E66" s="4">
        <v>1</v>
      </c>
      <c r="F66" s="22">
        <v>0</v>
      </c>
      <c r="G66" s="4">
        <v>0</v>
      </c>
      <c r="H66" s="4">
        <v>0</v>
      </c>
      <c r="I66" s="7">
        <f t="shared" si="0"/>
        <v>3</v>
      </c>
      <c r="J66" s="4" t="str">
        <f t="shared" si="1"/>
        <v>nije položena</v>
      </c>
      <c r="K66" s="4" t="str">
        <f t="shared" si="2"/>
        <v>nisu položene</v>
      </c>
      <c r="L66" s="4">
        <v>1</v>
      </c>
      <c r="M66" s="4">
        <v>0</v>
      </c>
      <c r="N66" s="22">
        <v>0</v>
      </c>
      <c r="O66" s="4">
        <v>0</v>
      </c>
      <c r="P66" s="4">
        <v>0</v>
      </c>
      <c r="Q66" s="7">
        <f t="shared" si="3"/>
        <v>1</v>
      </c>
      <c r="R66" s="4">
        <f t="shared" si="4"/>
        <v>1</v>
      </c>
      <c r="S66" s="4">
        <f t="shared" si="5"/>
        <v>0</v>
      </c>
    </row>
    <row r="67" spans="1:19" ht="15.75" thickBot="1">
      <c r="A67" s="13">
        <v>62</v>
      </c>
      <c r="B67" s="11" t="s">
        <v>105</v>
      </c>
      <c r="C67" s="3" t="s">
        <v>127</v>
      </c>
      <c r="D67" s="4">
        <v>6</v>
      </c>
      <c r="E67" s="4">
        <v>4</v>
      </c>
      <c r="F67" s="22">
        <v>3</v>
      </c>
      <c r="G67" s="4">
        <v>2</v>
      </c>
      <c r="H67" s="4">
        <v>2</v>
      </c>
      <c r="I67" s="7">
        <f t="shared" si="0"/>
        <v>17</v>
      </c>
      <c r="J67" s="4" t="str">
        <f t="shared" si="1"/>
        <v>položena</v>
      </c>
      <c r="K67" s="4" t="str">
        <f t="shared" si="2"/>
        <v>nisu položene</v>
      </c>
      <c r="L67" s="4">
        <v>0</v>
      </c>
      <c r="M67" s="4">
        <v>0</v>
      </c>
      <c r="N67" s="22">
        <v>0</v>
      </c>
      <c r="O67" s="4">
        <v>0</v>
      </c>
      <c r="P67" s="4">
        <v>0</v>
      </c>
      <c r="Q67" s="7">
        <f t="shared" si="3"/>
        <v>0</v>
      </c>
      <c r="R67" s="4">
        <f t="shared" si="4"/>
        <v>0</v>
      </c>
      <c r="S67" s="4">
        <f t="shared" si="5"/>
        <v>0</v>
      </c>
    </row>
    <row r="68" spans="1:19" ht="15.75" thickBot="1">
      <c r="A68" s="13">
        <v>63</v>
      </c>
      <c r="B68" s="12" t="s">
        <v>128</v>
      </c>
      <c r="C68" s="5" t="s">
        <v>129</v>
      </c>
      <c r="D68" s="4">
        <v>9</v>
      </c>
      <c r="E68" s="4">
        <v>3</v>
      </c>
      <c r="F68" s="22">
        <v>9</v>
      </c>
      <c r="G68" s="4">
        <v>0</v>
      </c>
      <c r="H68" s="4">
        <v>4</v>
      </c>
      <c r="I68" s="33">
        <f t="shared" si="0"/>
        <v>25</v>
      </c>
      <c r="J68" s="4" t="str">
        <f t="shared" si="1"/>
        <v>položena</v>
      </c>
      <c r="K68" s="4" t="str">
        <f t="shared" si="2"/>
        <v>položene</v>
      </c>
      <c r="L68" s="4">
        <v>2</v>
      </c>
      <c r="M68" s="4">
        <v>1</v>
      </c>
      <c r="N68" s="22">
        <v>0</v>
      </c>
      <c r="O68" s="4">
        <v>2</v>
      </c>
      <c r="P68" s="4">
        <v>0</v>
      </c>
      <c r="Q68" s="7">
        <f t="shared" si="3"/>
        <v>5</v>
      </c>
      <c r="R68" s="4">
        <f t="shared" si="4"/>
        <v>3</v>
      </c>
      <c r="S68" s="4">
        <f t="shared" si="5"/>
        <v>2</v>
      </c>
    </row>
    <row r="69" spans="1:19" ht="15.75" thickBot="1">
      <c r="A69" s="13">
        <v>64</v>
      </c>
      <c r="B69" s="12" t="s">
        <v>130</v>
      </c>
      <c r="C69" s="5" t="s">
        <v>180</v>
      </c>
      <c r="D69" s="4">
        <v>8</v>
      </c>
      <c r="E69" s="4">
        <v>4</v>
      </c>
      <c r="F69" s="22">
        <v>7</v>
      </c>
      <c r="G69" s="4">
        <v>5</v>
      </c>
      <c r="H69" s="4">
        <v>5</v>
      </c>
      <c r="I69" s="33">
        <f t="shared" si="0"/>
        <v>29</v>
      </c>
      <c r="J69" s="4" t="str">
        <f t="shared" si="1"/>
        <v>položena</v>
      </c>
      <c r="K69" s="4" t="str">
        <f t="shared" si="2"/>
        <v>položene</v>
      </c>
      <c r="L69" s="4">
        <v>2</v>
      </c>
      <c r="M69" s="4">
        <v>0</v>
      </c>
      <c r="N69" s="22">
        <v>1</v>
      </c>
      <c r="O69" s="4">
        <v>8</v>
      </c>
      <c r="P69" s="4">
        <v>12</v>
      </c>
      <c r="Q69" s="7">
        <f t="shared" si="3"/>
        <v>23</v>
      </c>
      <c r="R69" s="4">
        <f t="shared" si="4"/>
        <v>2</v>
      </c>
      <c r="S69" s="4">
        <f t="shared" si="5"/>
        <v>21</v>
      </c>
    </row>
    <row r="70" spans="1:19" ht="15.75" thickBot="1">
      <c r="A70" s="13">
        <v>65</v>
      </c>
      <c r="B70" s="12" t="s">
        <v>131</v>
      </c>
      <c r="C70" s="5" t="s">
        <v>132</v>
      </c>
      <c r="D70" s="4">
        <v>4</v>
      </c>
      <c r="E70" s="4">
        <v>0</v>
      </c>
      <c r="F70" s="22">
        <v>0</v>
      </c>
      <c r="G70" s="4">
        <v>5</v>
      </c>
      <c r="H70" s="4">
        <v>1</v>
      </c>
      <c r="I70" s="7">
        <f t="shared" si="0"/>
        <v>10</v>
      </c>
      <c r="J70" s="4" t="str">
        <f t="shared" si="1"/>
        <v>nije položena</v>
      </c>
      <c r="K70" s="4" t="str">
        <f t="shared" si="2"/>
        <v>nisu položene</v>
      </c>
      <c r="L70" s="4"/>
      <c r="M70" s="4"/>
      <c r="N70" s="22"/>
      <c r="O70" s="4"/>
      <c r="P70" s="4"/>
      <c r="Q70" s="7">
        <f t="shared" si="3"/>
        <v>0</v>
      </c>
      <c r="R70" s="4">
        <f t="shared" si="4"/>
        <v>0</v>
      </c>
      <c r="S70" s="4">
        <f t="shared" si="5"/>
        <v>0</v>
      </c>
    </row>
    <row r="71" spans="1:19" ht="15.75" thickBot="1">
      <c r="A71" s="13">
        <v>66</v>
      </c>
      <c r="B71" s="12" t="s">
        <v>133</v>
      </c>
      <c r="C71" s="5" t="s">
        <v>134</v>
      </c>
      <c r="D71" s="4">
        <v>10</v>
      </c>
      <c r="E71" s="4">
        <v>4</v>
      </c>
      <c r="F71" s="22">
        <v>0</v>
      </c>
      <c r="G71" s="4">
        <v>0</v>
      </c>
      <c r="H71" s="4">
        <v>0</v>
      </c>
      <c r="I71" s="7">
        <f t="shared" ref="I71:I74" si="6">D71+E71+F71+G71+H71</f>
        <v>14</v>
      </c>
      <c r="J71" s="4" t="str">
        <f t="shared" ref="J71:J74" si="7">IF((D71+E71)&gt;=10,"položena","nije položena")</f>
        <v>položena</v>
      </c>
      <c r="K71" s="4" t="str">
        <f t="shared" ref="K71:K74" si="8">IF((F71+G71+H71)&gt;=12,"položene","nisu položene")</f>
        <v>nisu položene</v>
      </c>
      <c r="L71" s="4">
        <v>0</v>
      </c>
      <c r="M71" s="4">
        <v>0</v>
      </c>
      <c r="N71" s="22">
        <v>0</v>
      </c>
      <c r="O71" s="4">
        <v>0</v>
      </c>
      <c r="P71" s="4">
        <v>0</v>
      </c>
      <c r="Q71" s="7">
        <f t="shared" ref="Q71:Q74" si="9">SUM(L71:P71)</f>
        <v>0</v>
      </c>
      <c r="R71" s="4">
        <f t="shared" ref="R71:R74" si="10">SUM(L71:M71)</f>
        <v>0</v>
      </c>
      <c r="S71" s="4">
        <f t="shared" ref="S71:S74" si="11">SUM(N71:P71)</f>
        <v>0</v>
      </c>
    </row>
    <row r="72" spans="1:19" ht="15.75" thickBot="1">
      <c r="A72" s="13">
        <v>67</v>
      </c>
      <c r="B72" s="12" t="s">
        <v>135</v>
      </c>
      <c r="C72" s="5" t="s">
        <v>136</v>
      </c>
      <c r="D72" s="4">
        <v>6</v>
      </c>
      <c r="E72" s="4">
        <v>3</v>
      </c>
      <c r="F72" s="22">
        <v>0</v>
      </c>
      <c r="G72" s="4">
        <v>0</v>
      </c>
      <c r="H72" s="4">
        <v>1</v>
      </c>
      <c r="I72" s="7">
        <f t="shared" si="6"/>
        <v>10</v>
      </c>
      <c r="J72" s="4" t="str">
        <f t="shared" si="7"/>
        <v>nije položena</v>
      </c>
      <c r="K72" s="4" t="str">
        <f t="shared" si="8"/>
        <v>nisu položene</v>
      </c>
      <c r="L72" s="4"/>
      <c r="M72" s="4"/>
      <c r="N72" s="22"/>
      <c r="O72" s="4"/>
      <c r="P72" s="4"/>
      <c r="Q72" s="7">
        <f t="shared" si="9"/>
        <v>0</v>
      </c>
      <c r="R72" s="4">
        <f t="shared" si="10"/>
        <v>0</v>
      </c>
      <c r="S72" s="4">
        <f t="shared" si="11"/>
        <v>0</v>
      </c>
    </row>
    <row r="73" spans="1:19" ht="15.75" thickBot="1">
      <c r="A73" s="13">
        <v>68</v>
      </c>
      <c r="B73" s="12" t="s">
        <v>137</v>
      </c>
      <c r="C73" s="5" t="s">
        <v>138</v>
      </c>
      <c r="D73" s="4">
        <v>11</v>
      </c>
      <c r="E73" s="4">
        <v>2</v>
      </c>
      <c r="F73" s="22">
        <v>0</v>
      </c>
      <c r="G73" s="4">
        <v>0</v>
      </c>
      <c r="H73" s="4"/>
      <c r="I73" s="7">
        <f t="shared" si="6"/>
        <v>13</v>
      </c>
      <c r="J73" s="4" t="str">
        <f t="shared" si="7"/>
        <v>položena</v>
      </c>
      <c r="K73" s="4" t="str">
        <f t="shared" si="8"/>
        <v>nisu položene</v>
      </c>
      <c r="L73" s="4"/>
      <c r="M73" s="4"/>
      <c r="N73" s="22"/>
      <c r="O73" s="4"/>
      <c r="P73" s="4"/>
      <c r="Q73" s="7">
        <f t="shared" si="9"/>
        <v>0</v>
      </c>
      <c r="R73" s="4">
        <f t="shared" si="10"/>
        <v>0</v>
      </c>
      <c r="S73" s="4">
        <f t="shared" si="11"/>
        <v>0</v>
      </c>
    </row>
    <row r="74" spans="1:19" ht="15.75" thickBot="1">
      <c r="A74" s="13">
        <v>69</v>
      </c>
      <c r="B74" s="12" t="s">
        <v>139</v>
      </c>
      <c r="C74" s="5" t="s">
        <v>140</v>
      </c>
      <c r="D74" s="4">
        <v>4</v>
      </c>
      <c r="E74" s="4">
        <v>4</v>
      </c>
      <c r="F74" s="22">
        <v>0</v>
      </c>
      <c r="G74" s="4">
        <v>2</v>
      </c>
      <c r="H74" s="4">
        <v>0</v>
      </c>
      <c r="I74" s="7">
        <f t="shared" si="6"/>
        <v>10</v>
      </c>
      <c r="J74" s="4" t="str">
        <f t="shared" si="7"/>
        <v>nije položena</v>
      </c>
      <c r="K74" s="4" t="str">
        <f t="shared" si="8"/>
        <v>nisu položene</v>
      </c>
      <c r="L74" s="4">
        <v>0</v>
      </c>
      <c r="M74" s="4">
        <v>0</v>
      </c>
      <c r="N74" s="22">
        <v>1</v>
      </c>
      <c r="O74" s="4">
        <v>1</v>
      </c>
      <c r="P74" s="4">
        <v>0</v>
      </c>
      <c r="Q74" s="7">
        <f t="shared" si="9"/>
        <v>2</v>
      </c>
      <c r="R74" s="4">
        <f t="shared" si="10"/>
        <v>0</v>
      </c>
      <c r="S74" s="4">
        <f t="shared" si="11"/>
        <v>2</v>
      </c>
    </row>
    <row r="75" spans="1:19">
      <c r="A75" s="2"/>
      <c r="Q75" s="47"/>
    </row>
    <row r="76" spans="1:19">
      <c r="A76" s="2"/>
      <c r="Q76" s="47"/>
    </row>
    <row r="77" spans="1:19">
      <c r="A77" s="2"/>
      <c r="Q77" s="47"/>
    </row>
    <row r="78" spans="1:19">
      <c r="Q78" s="47"/>
    </row>
  </sheetData>
  <mergeCells count="4">
    <mergeCell ref="A1:H1"/>
    <mergeCell ref="A2:F2"/>
    <mergeCell ref="D4:I4"/>
    <mergeCell ref="L4:S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8"/>
  <sheetViews>
    <sheetView workbookViewId="0">
      <pane xSplit="10" ySplit="18" topLeftCell="K56" activePane="bottomRight" state="frozen"/>
      <selection pane="topRight" activeCell="K1" sqref="K1"/>
      <selection pane="bottomLeft" activeCell="A19" sqref="A19"/>
      <selection pane="bottomRight" activeCell="R42" sqref="R42:S43"/>
    </sheetView>
  </sheetViews>
  <sheetFormatPr defaultRowHeight="15"/>
  <cols>
    <col min="2" max="2" width="22.85546875" bestFit="1" customWidth="1"/>
    <col min="3" max="3" width="15" customWidth="1"/>
    <col min="4" max="4" width="9.85546875" bestFit="1" customWidth="1"/>
    <col min="5" max="5" width="10.7109375" bestFit="1" customWidth="1"/>
    <col min="6" max="6" width="11" bestFit="1" customWidth="1"/>
    <col min="7" max="7" width="12.5703125" bestFit="1" customWidth="1"/>
    <col min="9" max="9" width="19.5703125" customWidth="1"/>
    <col min="10" max="10" width="15.42578125" bestFit="1" customWidth="1"/>
    <col min="11" max="11" width="12.42578125" bestFit="1" customWidth="1"/>
    <col min="13" max="14" width="10.42578125" bestFit="1" customWidth="1"/>
    <col min="15" max="15" width="12.5703125" bestFit="1" customWidth="1"/>
    <col min="16" max="16" width="9.7109375" bestFit="1" customWidth="1"/>
    <col min="18" max="18" width="12.140625" bestFit="1" customWidth="1"/>
    <col min="19" max="19" width="13.140625" bestFit="1" customWidth="1"/>
  </cols>
  <sheetData>
    <row r="1" spans="1:19" ht="18.7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9" ht="18.75">
      <c r="A2" s="34" t="s">
        <v>184</v>
      </c>
      <c r="B2" s="34"/>
      <c r="C2" s="34"/>
      <c r="D2" s="34"/>
      <c r="E2" s="34"/>
      <c r="F2" s="34"/>
      <c r="G2" s="34"/>
      <c r="H2" s="34"/>
      <c r="I2" s="34"/>
    </row>
    <row r="3" spans="1:19" ht="18.75">
      <c r="A3" s="20"/>
      <c r="B3" s="20"/>
      <c r="C3" s="20"/>
      <c r="D3" s="20"/>
      <c r="E3" s="20"/>
      <c r="F3" s="20"/>
      <c r="G3" s="20"/>
      <c r="H3" s="20"/>
      <c r="I3" s="20"/>
    </row>
    <row r="4" spans="1:19" ht="15.75" thickBot="1">
      <c r="A4" s="1"/>
      <c r="B4" s="1"/>
      <c r="C4" s="36" t="s">
        <v>179</v>
      </c>
      <c r="D4" s="36"/>
      <c r="E4" s="36"/>
      <c r="F4" s="36"/>
      <c r="G4" s="36"/>
      <c r="H4" s="36"/>
      <c r="I4" s="36"/>
      <c r="L4" s="39" t="s">
        <v>211</v>
      </c>
      <c r="M4" s="39"/>
      <c r="N4" s="39"/>
      <c r="O4" s="39"/>
      <c r="P4" s="39"/>
      <c r="Q4" s="39"/>
      <c r="R4" s="39"/>
      <c r="S4" s="39"/>
    </row>
    <row r="5" spans="1:19" ht="15.75" thickBot="1">
      <c r="A5" s="8" t="s">
        <v>141</v>
      </c>
      <c r="B5" s="8" t="s">
        <v>3</v>
      </c>
      <c r="C5" s="8" t="s">
        <v>4</v>
      </c>
      <c r="D5" s="8" t="s">
        <v>174</v>
      </c>
      <c r="E5" s="8" t="s">
        <v>175</v>
      </c>
      <c r="F5" s="21" t="s">
        <v>181</v>
      </c>
      <c r="G5" s="8" t="s">
        <v>177</v>
      </c>
      <c r="H5" s="8" t="s">
        <v>178</v>
      </c>
      <c r="I5" s="8" t="s">
        <v>173</v>
      </c>
      <c r="J5" s="8" t="s">
        <v>208</v>
      </c>
      <c r="K5" s="8" t="s">
        <v>209</v>
      </c>
      <c r="L5" s="8" t="s">
        <v>174</v>
      </c>
      <c r="M5" s="8" t="s">
        <v>175</v>
      </c>
      <c r="N5" s="21" t="s">
        <v>176</v>
      </c>
      <c r="O5" s="8" t="s">
        <v>177</v>
      </c>
      <c r="P5" s="8" t="s">
        <v>178</v>
      </c>
      <c r="Q5" s="8" t="s">
        <v>173</v>
      </c>
      <c r="R5" s="32" t="s">
        <v>212</v>
      </c>
      <c r="S5" s="32" t="s">
        <v>213</v>
      </c>
    </row>
    <row r="6" spans="1:19" ht="15.75" thickBot="1">
      <c r="A6" s="13">
        <v>1</v>
      </c>
      <c r="B6" s="14" t="str">
        <f>IF([1]vezbeASUV!B5=0,"",[1]vezbeASUV!B5)</f>
        <v>Војводић Никола</v>
      </c>
      <c r="C6" s="17" t="str">
        <f>IF([1]vezbeASUV!C5=0,"",[1]vezbeASUV!C5)</f>
        <v>АСУВ-58/17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  <c r="L6" s="7"/>
      <c r="M6" s="7"/>
      <c r="N6" s="22"/>
      <c r="O6" s="7"/>
      <c r="P6" s="7"/>
      <c r="Q6" s="45">
        <f>SUM(L6:P6)</f>
        <v>0</v>
      </c>
      <c r="R6" s="4">
        <f>SUM(L6:M6)</f>
        <v>0</v>
      </c>
      <c r="S6" s="4">
        <f>SUM(N6:P6)</f>
        <v>0</v>
      </c>
    </row>
    <row r="7" spans="1:19" ht="15.75" thickBot="1">
      <c r="A7" s="13">
        <v>2</v>
      </c>
      <c r="B7" s="18" t="str">
        <f>IF([1]vezbeASUV!B6=0,"",[1]vezbeASUV!B6)</f>
        <v>Благојевић Матеја</v>
      </c>
      <c r="C7" s="15" t="str">
        <f>IF([1]vezbeASUV!C6=0,"",[1]vezbeASUV!C6)</f>
        <v>АСУВ-1/18</v>
      </c>
      <c r="D7" s="4">
        <v>12</v>
      </c>
      <c r="E7" s="4">
        <v>8</v>
      </c>
      <c r="F7" s="22">
        <v>15</v>
      </c>
      <c r="G7" s="4">
        <v>4</v>
      </c>
      <c r="H7" s="4">
        <v>5</v>
      </c>
      <c r="I7" s="33">
        <f t="shared" ref="I7:I70" si="0">D7+E7+F7+G7+H7</f>
        <v>44</v>
      </c>
      <c r="J7" s="4" t="str">
        <f t="shared" ref="J7:J70" si="1">IF((D7+E7)&gt;=10,"položena","nije položena")</f>
        <v>položena</v>
      </c>
      <c r="K7" s="4" t="str">
        <f t="shared" ref="K7:K70" si="2">IF((F7+G7+H7)&gt;=12,"položene","nisu položene")</f>
        <v>položene</v>
      </c>
      <c r="L7" s="4">
        <v>0</v>
      </c>
      <c r="M7" s="4">
        <v>14</v>
      </c>
      <c r="N7" s="22">
        <v>5</v>
      </c>
      <c r="O7" s="4">
        <v>2</v>
      </c>
      <c r="P7" s="4">
        <v>6</v>
      </c>
      <c r="Q7" s="33">
        <f t="shared" ref="Q7:Q70" si="3">SUM(L7:P7)</f>
        <v>27</v>
      </c>
      <c r="R7" s="42">
        <f t="shared" ref="R7:R70" si="4">SUM(L7:M7)</f>
        <v>14</v>
      </c>
      <c r="S7" s="42">
        <f t="shared" ref="S7:S70" si="5">SUM(N7:P7)</f>
        <v>13</v>
      </c>
    </row>
    <row r="8" spans="1:19" ht="15.75" thickBot="1">
      <c r="A8" s="13">
        <v>3</v>
      </c>
      <c r="B8" s="18" t="str">
        <f>IF([1]vezbeASUV!B7=0,"",[1]vezbeASUV!B7)</f>
        <v>Алексић Лука</v>
      </c>
      <c r="C8" s="15" t="str">
        <f>IF([1]vezbeASUV!C7=0,"",[1]vezbeASUV!C7)</f>
        <v>АСУВ-2/18</v>
      </c>
      <c r="D8" s="4">
        <v>9</v>
      </c>
      <c r="E8" s="4">
        <v>8</v>
      </c>
      <c r="F8" s="22">
        <v>7</v>
      </c>
      <c r="G8" s="4">
        <v>0</v>
      </c>
      <c r="H8" s="4">
        <v>5</v>
      </c>
      <c r="I8" s="33">
        <f t="shared" si="0"/>
        <v>29</v>
      </c>
      <c r="J8" s="4" t="str">
        <f t="shared" si="1"/>
        <v>položena</v>
      </c>
      <c r="K8" s="4" t="str">
        <f t="shared" si="2"/>
        <v>položene</v>
      </c>
      <c r="L8" s="4">
        <v>2</v>
      </c>
      <c r="M8" s="4">
        <v>5</v>
      </c>
      <c r="N8" s="22">
        <v>3</v>
      </c>
      <c r="O8" s="4">
        <v>8</v>
      </c>
      <c r="P8" s="4">
        <v>0</v>
      </c>
      <c r="Q8" s="45">
        <f t="shared" si="3"/>
        <v>18</v>
      </c>
      <c r="R8" s="4">
        <f t="shared" si="4"/>
        <v>7</v>
      </c>
      <c r="S8" s="4">
        <f t="shared" si="5"/>
        <v>11</v>
      </c>
    </row>
    <row r="9" spans="1:19" ht="15.75" thickBot="1">
      <c r="A9" s="13">
        <v>4</v>
      </c>
      <c r="B9" s="18" t="str">
        <f>IF([1]vezbeASUV!B8=0,"",[1]vezbeASUV!B8)</f>
        <v>Блажић Марко</v>
      </c>
      <c r="C9" s="15" t="str">
        <f>IF([1]vezbeASUV!C8=0,"",[1]vezbeASUV!C8)</f>
        <v>АСУВ-3/18</v>
      </c>
      <c r="D9" s="4">
        <v>2</v>
      </c>
      <c r="E9" s="4">
        <v>8</v>
      </c>
      <c r="F9" s="22">
        <v>0</v>
      </c>
      <c r="G9" s="4">
        <v>2</v>
      </c>
      <c r="H9" s="4">
        <v>5</v>
      </c>
      <c r="I9" s="7">
        <f t="shared" si="0"/>
        <v>17</v>
      </c>
      <c r="J9" s="4" t="str">
        <f t="shared" si="1"/>
        <v>položena</v>
      </c>
      <c r="K9" s="4" t="str">
        <f t="shared" si="2"/>
        <v>nisu položene</v>
      </c>
      <c r="L9" s="4">
        <v>2</v>
      </c>
      <c r="M9" s="4">
        <v>1</v>
      </c>
      <c r="N9" s="22">
        <v>5</v>
      </c>
      <c r="O9" s="4">
        <v>7</v>
      </c>
      <c r="P9" s="4">
        <v>2</v>
      </c>
      <c r="Q9" s="45">
        <f t="shared" si="3"/>
        <v>17</v>
      </c>
      <c r="R9" s="4">
        <f t="shared" si="4"/>
        <v>3</v>
      </c>
      <c r="S9" s="4">
        <f t="shared" si="5"/>
        <v>14</v>
      </c>
    </row>
    <row r="10" spans="1:19" ht="15.75" thickBot="1">
      <c r="A10" s="13">
        <v>5</v>
      </c>
      <c r="B10" s="18" t="str">
        <f>IF([1]vezbeASUV!B9=0,"",[1]vezbeASUV!B9)</f>
        <v>Сабљић Никола</v>
      </c>
      <c r="C10" s="15" t="str">
        <f>IF([1]vezbeASUV!C9=0,"",[1]vezbeASUV!C9)</f>
        <v>АСУВ-4/18</v>
      </c>
      <c r="D10" s="4">
        <v>10</v>
      </c>
      <c r="E10" s="4">
        <v>7</v>
      </c>
      <c r="F10" s="22">
        <v>9</v>
      </c>
      <c r="G10" s="4">
        <v>2</v>
      </c>
      <c r="H10" s="4">
        <v>1</v>
      </c>
      <c r="I10" s="33">
        <f t="shared" si="0"/>
        <v>29</v>
      </c>
      <c r="J10" s="4" t="str">
        <f t="shared" si="1"/>
        <v>položena</v>
      </c>
      <c r="K10" s="4" t="str">
        <f t="shared" si="2"/>
        <v>položene</v>
      </c>
      <c r="L10" s="4">
        <v>6</v>
      </c>
      <c r="M10" s="4">
        <v>8</v>
      </c>
      <c r="N10" s="22">
        <v>5</v>
      </c>
      <c r="O10" s="4">
        <v>8</v>
      </c>
      <c r="P10" s="4">
        <v>1</v>
      </c>
      <c r="Q10" s="33">
        <f t="shared" si="3"/>
        <v>28</v>
      </c>
      <c r="R10" s="42">
        <f t="shared" si="4"/>
        <v>14</v>
      </c>
      <c r="S10" s="42">
        <f t="shared" si="5"/>
        <v>14</v>
      </c>
    </row>
    <row r="11" spans="1:19" ht="15.75" thickBot="1">
      <c r="A11" s="13">
        <v>6</v>
      </c>
      <c r="B11" s="18" t="str">
        <f>IF([1]vezbeASUV!B10=0,"",[1]vezbeASUV!B10)</f>
        <v>Божовић Јован</v>
      </c>
      <c r="C11" s="15" t="str">
        <f>IF([1]vezbeASUV!C10=0,"",[1]vezbeASUV!C10)</f>
        <v>АСУВ-5/18</v>
      </c>
      <c r="D11" s="4">
        <v>11</v>
      </c>
      <c r="E11" s="4">
        <v>8</v>
      </c>
      <c r="F11" s="22">
        <v>13</v>
      </c>
      <c r="G11" s="4">
        <v>5</v>
      </c>
      <c r="H11" s="4">
        <v>5</v>
      </c>
      <c r="I11" s="33">
        <f t="shared" si="0"/>
        <v>42</v>
      </c>
      <c r="J11" s="4" t="str">
        <f t="shared" si="1"/>
        <v>položena</v>
      </c>
      <c r="K11" s="4" t="str">
        <f t="shared" si="2"/>
        <v>položene</v>
      </c>
      <c r="L11" s="4">
        <v>0</v>
      </c>
      <c r="M11" s="4">
        <v>11</v>
      </c>
      <c r="N11" s="22">
        <v>5</v>
      </c>
      <c r="O11" s="4">
        <v>8</v>
      </c>
      <c r="P11" s="4">
        <v>4</v>
      </c>
      <c r="Q11" s="33">
        <f t="shared" si="3"/>
        <v>28</v>
      </c>
      <c r="R11" s="42">
        <f t="shared" si="4"/>
        <v>11</v>
      </c>
      <c r="S11" s="42">
        <f t="shared" si="5"/>
        <v>17</v>
      </c>
    </row>
    <row r="12" spans="1:19" ht="15.75" thickBot="1">
      <c r="A12" s="13">
        <v>7</v>
      </c>
      <c r="B12" s="18" t="str">
        <f>IF([1]vezbeASUV!B11=0,"",[1]vezbeASUV!B11)</f>
        <v>Војновић Лука</v>
      </c>
      <c r="C12" s="15" t="str">
        <f>IF([1]vezbeASUV!C11=0,"",[1]vezbeASUV!C11)</f>
        <v>АСУВ-6/18</v>
      </c>
      <c r="D12" s="4">
        <v>11</v>
      </c>
      <c r="E12" s="4">
        <v>5</v>
      </c>
      <c r="F12" s="22">
        <v>12</v>
      </c>
      <c r="G12" s="4">
        <v>2</v>
      </c>
      <c r="H12" s="4">
        <v>3</v>
      </c>
      <c r="I12" s="33">
        <f t="shared" si="0"/>
        <v>33</v>
      </c>
      <c r="J12" s="4" t="str">
        <f t="shared" si="1"/>
        <v>položena</v>
      </c>
      <c r="K12" s="4" t="str">
        <f t="shared" si="2"/>
        <v>položene</v>
      </c>
      <c r="L12" s="4">
        <v>1</v>
      </c>
      <c r="M12" s="4">
        <v>2</v>
      </c>
      <c r="N12" s="22">
        <v>3</v>
      </c>
      <c r="O12" s="4">
        <v>2</v>
      </c>
      <c r="P12" s="4">
        <v>1</v>
      </c>
      <c r="Q12" s="45">
        <f t="shared" si="3"/>
        <v>9</v>
      </c>
      <c r="R12" s="4">
        <f t="shared" si="4"/>
        <v>3</v>
      </c>
      <c r="S12" s="4">
        <f t="shared" si="5"/>
        <v>6</v>
      </c>
    </row>
    <row r="13" spans="1:19" ht="15.75" thickBot="1">
      <c r="A13" s="13">
        <v>8</v>
      </c>
      <c r="B13" s="18" t="str">
        <f>IF([1]vezbeASUV!B12=0,"",[1]vezbeASUV!B12)</f>
        <v>Пурић Дарко</v>
      </c>
      <c r="C13" s="15" t="str">
        <f>IF([1]vezbeASUV!C12=0,"",[1]vezbeASUV!C12)</f>
        <v>АСУВ-7/18</v>
      </c>
      <c r="D13" s="4">
        <v>12</v>
      </c>
      <c r="E13" s="4">
        <v>8</v>
      </c>
      <c r="F13" s="22">
        <v>14</v>
      </c>
      <c r="G13" s="4">
        <v>2</v>
      </c>
      <c r="H13" s="4">
        <v>5</v>
      </c>
      <c r="I13" s="33">
        <f t="shared" si="0"/>
        <v>41</v>
      </c>
      <c r="J13" s="4" t="str">
        <f t="shared" si="1"/>
        <v>položena</v>
      </c>
      <c r="K13" s="4" t="str">
        <f t="shared" si="2"/>
        <v>položene</v>
      </c>
      <c r="L13" s="4"/>
      <c r="M13" s="4"/>
      <c r="N13" s="22"/>
      <c r="O13" s="4"/>
      <c r="P13" s="4"/>
      <c r="Q13" s="45">
        <f t="shared" si="3"/>
        <v>0</v>
      </c>
      <c r="R13" s="4">
        <f t="shared" si="4"/>
        <v>0</v>
      </c>
      <c r="S13" s="4">
        <f t="shared" si="5"/>
        <v>0</v>
      </c>
    </row>
    <row r="14" spans="1:19" ht="15.75" thickBot="1">
      <c r="A14" s="13">
        <v>9</v>
      </c>
      <c r="B14" s="18" t="str">
        <f>IF([1]vezbeASUV!B13=0,"",[1]vezbeASUV!B13)</f>
        <v>Ђуковић Стефан</v>
      </c>
      <c r="C14" s="15" t="str">
        <f>IF([1]vezbeASUV!C13=0,"",[1]vezbeASUV!C13)</f>
        <v>АСУВ-8/18</v>
      </c>
      <c r="D14" s="4">
        <v>0</v>
      </c>
      <c r="E14" s="4">
        <v>0</v>
      </c>
      <c r="F14" s="22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  <c r="L14" s="4">
        <v>0</v>
      </c>
      <c r="M14" s="4">
        <v>0</v>
      </c>
      <c r="N14" s="22">
        <v>0</v>
      </c>
      <c r="O14" s="4">
        <v>0</v>
      </c>
      <c r="P14" s="4">
        <v>0</v>
      </c>
      <c r="Q14" s="45">
        <f t="shared" si="3"/>
        <v>0</v>
      </c>
      <c r="R14" s="4">
        <f t="shared" si="4"/>
        <v>0</v>
      </c>
      <c r="S14" s="4">
        <f t="shared" si="5"/>
        <v>0</v>
      </c>
    </row>
    <row r="15" spans="1:19" ht="15.75" thickBot="1">
      <c r="A15" s="13">
        <v>10</v>
      </c>
      <c r="B15" s="18" t="str">
        <f>IF([1]vezbeASUV!B14=0,"",[1]vezbeASUV!B14)</f>
        <v>Тирнанић Андреја</v>
      </c>
      <c r="C15" s="15" t="str">
        <f>IF([1]vezbeASUV!C14=0,"",[1]vezbeASUV!C14)</f>
        <v>АСУВ-9/18</v>
      </c>
      <c r="D15" s="4">
        <v>12</v>
      </c>
      <c r="E15" s="4">
        <v>8</v>
      </c>
      <c r="F15" s="22">
        <v>7</v>
      </c>
      <c r="G15" s="4">
        <v>2</v>
      </c>
      <c r="H15" s="4">
        <v>1</v>
      </c>
      <c r="I15" s="7">
        <f t="shared" si="0"/>
        <v>30</v>
      </c>
      <c r="J15" s="4" t="str">
        <f t="shared" si="1"/>
        <v>položena</v>
      </c>
      <c r="K15" s="4" t="str">
        <f t="shared" si="2"/>
        <v>nisu položene</v>
      </c>
      <c r="L15" s="4">
        <v>0</v>
      </c>
      <c r="M15" s="4">
        <v>1</v>
      </c>
      <c r="N15" s="22">
        <v>0</v>
      </c>
      <c r="O15" s="4">
        <v>0</v>
      </c>
      <c r="P15" s="4">
        <v>0</v>
      </c>
      <c r="Q15" s="45">
        <f t="shared" si="3"/>
        <v>1</v>
      </c>
      <c r="R15" s="4">
        <f t="shared" si="4"/>
        <v>1</v>
      </c>
      <c r="S15" s="4">
        <f t="shared" si="5"/>
        <v>0</v>
      </c>
    </row>
    <row r="16" spans="1:19" ht="15.75" thickBot="1">
      <c r="A16" s="13">
        <v>11</v>
      </c>
      <c r="B16" s="18" t="str">
        <f>IF([1]vezbeASUV!B15=0,"",[1]vezbeASUV!B15)</f>
        <v>Босијоковић Давид</v>
      </c>
      <c r="C16" s="15" t="str">
        <f>IF([1]vezbeASUV!C15=0,"",[1]vezbeASUV!C15)</f>
        <v>АСУВ-10/18</v>
      </c>
      <c r="D16" s="4">
        <v>9</v>
      </c>
      <c r="E16" s="4">
        <v>8</v>
      </c>
      <c r="F16" s="22">
        <v>15</v>
      </c>
      <c r="G16" s="4">
        <v>2</v>
      </c>
      <c r="H16" s="4">
        <v>1</v>
      </c>
      <c r="I16" s="33">
        <f t="shared" si="0"/>
        <v>35</v>
      </c>
      <c r="J16" s="4" t="str">
        <f t="shared" si="1"/>
        <v>položena</v>
      </c>
      <c r="K16" s="4" t="str">
        <f t="shared" si="2"/>
        <v>položene</v>
      </c>
      <c r="L16" s="4">
        <v>0</v>
      </c>
      <c r="M16" s="4">
        <v>7</v>
      </c>
      <c r="N16" s="22">
        <v>3</v>
      </c>
      <c r="O16" s="4">
        <v>4</v>
      </c>
      <c r="P16" s="4">
        <v>1</v>
      </c>
      <c r="Q16" s="45">
        <f t="shared" si="3"/>
        <v>15</v>
      </c>
      <c r="R16" s="4">
        <f t="shared" si="4"/>
        <v>7</v>
      </c>
      <c r="S16" s="4">
        <f t="shared" si="5"/>
        <v>8</v>
      </c>
    </row>
    <row r="17" spans="1:19" ht="15.75" thickBot="1">
      <c r="A17" s="13">
        <v>12</v>
      </c>
      <c r="B17" s="18" t="str">
        <f>IF([1]vezbeASUV!B16=0,"",[1]vezbeASUV!B16)</f>
        <v>Станковић Стефан</v>
      </c>
      <c r="C17" s="15" t="str">
        <f>IF([1]vezbeASUV!C16=0,"",[1]vezbeASUV!C16)</f>
        <v>АСУВ-11/18</v>
      </c>
      <c r="D17" s="4">
        <v>0</v>
      </c>
      <c r="E17" s="4">
        <v>8</v>
      </c>
      <c r="F17" s="22">
        <v>13</v>
      </c>
      <c r="G17" s="4">
        <v>0</v>
      </c>
      <c r="H17" s="4">
        <v>5</v>
      </c>
      <c r="I17" s="7">
        <f t="shared" si="0"/>
        <v>26</v>
      </c>
      <c r="J17" s="4" t="str">
        <f t="shared" si="1"/>
        <v>nije položena</v>
      </c>
      <c r="K17" s="4" t="str">
        <f t="shared" si="2"/>
        <v>položene</v>
      </c>
      <c r="L17" s="4">
        <v>5</v>
      </c>
      <c r="M17" s="4">
        <v>1</v>
      </c>
      <c r="N17" s="22">
        <v>1</v>
      </c>
      <c r="O17" s="4">
        <v>8</v>
      </c>
      <c r="P17" s="4">
        <v>1</v>
      </c>
      <c r="Q17" s="45">
        <f t="shared" si="3"/>
        <v>16</v>
      </c>
      <c r="R17" s="4">
        <f t="shared" si="4"/>
        <v>6</v>
      </c>
      <c r="S17" s="4">
        <f t="shared" si="5"/>
        <v>10</v>
      </c>
    </row>
    <row r="18" spans="1:19" ht="15.75" thickBot="1">
      <c r="A18" s="13">
        <v>13</v>
      </c>
      <c r="B18" s="18" t="str">
        <f>IF([1]vezbeASUV!B17=0,"",[1]vezbeASUV!B17)</f>
        <v>Ђорђевић Петар</v>
      </c>
      <c r="C18" s="15" t="str">
        <f>IF([1]vezbeASUV!C17=0,"",[1]vezbeASUV!C17)</f>
        <v>АСУВ-12/18</v>
      </c>
      <c r="D18" s="4">
        <v>10</v>
      </c>
      <c r="E18" s="4">
        <v>4</v>
      </c>
      <c r="F18" s="22">
        <v>0</v>
      </c>
      <c r="G18" s="4">
        <v>0</v>
      </c>
      <c r="H18" s="4">
        <v>0</v>
      </c>
      <c r="I18" s="7">
        <f t="shared" si="0"/>
        <v>14</v>
      </c>
      <c r="J18" s="4" t="str">
        <f t="shared" si="1"/>
        <v>položena</v>
      </c>
      <c r="K18" s="4" t="str">
        <f t="shared" si="2"/>
        <v>nisu položene</v>
      </c>
      <c r="L18" s="4"/>
      <c r="M18" s="4"/>
      <c r="N18" s="22"/>
      <c r="O18" s="4"/>
      <c r="P18" s="4"/>
      <c r="Q18" s="45">
        <f t="shared" si="3"/>
        <v>0</v>
      </c>
      <c r="R18" s="4">
        <f t="shared" si="4"/>
        <v>0</v>
      </c>
      <c r="S18" s="4">
        <f t="shared" si="5"/>
        <v>0</v>
      </c>
    </row>
    <row r="19" spans="1:19" ht="15.75" thickBot="1">
      <c r="A19" s="13">
        <v>14</v>
      </c>
      <c r="B19" s="18" t="str">
        <f>IF([1]vezbeASUV!B18=0,"",[1]vezbeASUV!B18)</f>
        <v>Шћепановић Дејан</v>
      </c>
      <c r="C19" s="15" t="str">
        <f>IF([1]vezbeASUV!C18=0,"",[1]vezbeASUV!C18)</f>
        <v>АСУВ-13/18</v>
      </c>
      <c r="D19" s="4">
        <v>0</v>
      </c>
      <c r="E19" s="4">
        <v>4</v>
      </c>
      <c r="F19" s="22">
        <v>1</v>
      </c>
      <c r="G19" s="4">
        <v>0</v>
      </c>
      <c r="H19" s="4">
        <v>3</v>
      </c>
      <c r="I19" s="7">
        <f t="shared" si="0"/>
        <v>8</v>
      </c>
      <c r="J19" s="4" t="str">
        <f t="shared" si="1"/>
        <v>nije položena</v>
      </c>
      <c r="K19" s="4" t="str">
        <f t="shared" si="2"/>
        <v>nisu položene</v>
      </c>
      <c r="L19" s="4">
        <v>0</v>
      </c>
      <c r="M19" s="4">
        <v>0</v>
      </c>
      <c r="N19" s="22">
        <v>0</v>
      </c>
      <c r="O19" s="4">
        <v>0</v>
      </c>
      <c r="P19" s="4">
        <v>0</v>
      </c>
      <c r="Q19" s="45">
        <f t="shared" si="3"/>
        <v>0</v>
      </c>
      <c r="R19" s="4">
        <f t="shared" si="4"/>
        <v>0</v>
      </c>
      <c r="S19" s="4">
        <f t="shared" si="5"/>
        <v>0</v>
      </c>
    </row>
    <row r="20" spans="1:19" ht="15.75" thickBot="1">
      <c r="A20" s="13">
        <v>15</v>
      </c>
      <c r="B20" s="18" t="str">
        <f>IF([1]vezbeASUV!B19=0,"",[1]vezbeASUV!B19)</f>
        <v>Петровић Здравко</v>
      </c>
      <c r="C20" s="15" t="str">
        <f>IF([1]vezbeASUV!C19=0,"",[1]vezbeASUV!C19)</f>
        <v>АСУВ-14/18</v>
      </c>
      <c r="D20" s="4">
        <v>8</v>
      </c>
      <c r="E20" s="4">
        <v>8</v>
      </c>
      <c r="F20" s="22">
        <v>4</v>
      </c>
      <c r="G20" s="4">
        <v>0</v>
      </c>
      <c r="H20" s="4">
        <v>1</v>
      </c>
      <c r="I20" s="7">
        <f t="shared" si="0"/>
        <v>21</v>
      </c>
      <c r="J20" s="4" t="str">
        <f t="shared" si="1"/>
        <v>položena</v>
      </c>
      <c r="K20" s="4" t="str">
        <f t="shared" si="2"/>
        <v>nisu položene</v>
      </c>
      <c r="L20" s="4">
        <v>0</v>
      </c>
      <c r="M20" s="4">
        <v>3</v>
      </c>
      <c r="N20" s="22">
        <v>2</v>
      </c>
      <c r="O20" s="4">
        <v>0</v>
      </c>
      <c r="P20" s="4">
        <v>5</v>
      </c>
      <c r="Q20" s="45">
        <f t="shared" si="3"/>
        <v>10</v>
      </c>
      <c r="R20" s="4">
        <f t="shared" si="4"/>
        <v>3</v>
      </c>
      <c r="S20" s="4">
        <f t="shared" si="5"/>
        <v>7</v>
      </c>
    </row>
    <row r="21" spans="1:19" ht="15.75" thickBot="1">
      <c r="A21" s="13">
        <v>16</v>
      </c>
      <c r="B21" s="18" t="str">
        <f>IF([1]vezbeASUV!B20=0,"",[1]vezbeASUV!B20)</f>
        <v>Крцић Денис</v>
      </c>
      <c r="C21" s="15" t="str">
        <f>IF([1]vezbeASUV!C20=0,"",[1]vezbeASUV!C20)</f>
        <v>АСУВ-15/18</v>
      </c>
      <c r="D21" s="4">
        <v>0</v>
      </c>
      <c r="E21" s="4">
        <v>0</v>
      </c>
      <c r="F21" s="22">
        <v>0</v>
      </c>
      <c r="G21" s="4">
        <v>0</v>
      </c>
      <c r="H21" s="4">
        <v>0</v>
      </c>
      <c r="I21" s="7">
        <f t="shared" si="0"/>
        <v>0</v>
      </c>
      <c r="J21" s="4" t="str">
        <f t="shared" si="1"/>
        <v>nije položena</v>
      </c>
      <c r="K21" s="4" t="str">
        <f t="shared" si="2"/>
        <v>nisu položene</v>
      </c>
      <c r="L21" s="4"/>
      <c r="M21" s="4"/>
      <c r="N21" s="22"/>
      <c r="O21" s="4"/>
      <c r="P21" s="4"/>
      <c r="Q21" s="45">
        <f t="shared" si="3"/>
        <v>0</v>
      </c>
      <c r="R21" s="4">
        <f t="shared" si="4"/>
        <v>0</v>
      </c>
      <c r="S21" s="4">
        <f t="shared" si="5"/>
        <v>0</v>
      </c>
    </row>
    <row r="22" spans="1:19" ht="15.75" thickBot="1">
      <c r="A22" s="13">
        <v>17</v>
      </c>
      <c r="B22" s="18" t="str">
        <f>IF([1]vezbeASUV!B21=0,"",[1]vezbeASUV!B21)</f>
        <v>Јаковљевић Владимир</v>
      </c>
      <c r="C22" s="15" t="str">
        <f>IF([1]vezbeASUV!C21=0,"",[1]vezbeASUV!C21)</f>
        <v>АСУВ-16/18</v>
      </c>
      <c r="D22" s="4">
        <v>0</v>
      </c>
      <c r="E22" s="4">
        <v>0</v>
      </c>
      <c r="F22" s="22">
        <v>0</v>
      </c>
      <c r="G22" s="4">
        <v>0</v>
      </c>
      <c r="H22" s="4">
        <v>0</v>
      </c>
      <c r="I22" s="7">
        <f t="shared" si="0"/>
        <v>0</v>
      </c>
      <c r="J22" s="4" t="str">
        <f t="shared" si="1"/>
        <v>nije položena</v>
      </c>
      <c r="K22" s="4" t="str">
        <f t="shared" si="2"/>
        <v>nisu položene</v>
      </c>
      <c r="L22" s="4"/>
      <c r="M22" s="4"/>
      <c r="N22" s="22"/>
      <c r="O22" s="4"/>
      <c r="P22" s="4"/>
      <c r="Q22" s="45">
        <f t="shared" si="3"/>
        <v>0</v>
      </c>
      <c r="R22" s="4">
        <f t="shared" si="4"/>
        <v>0</v>
      </c>
      <c r="S22" s="4">
        <f t="shared" si="5"/>
        <v>0</v>
      </c>
    </row>
    <row r="23" spans="1:19" ht="15.75" thickBot="1">
      <c r="A23" s="13">
        <v>18</v>
      </c>
      <c r="B23" s="18" t="str">
        <f>IF([1]vezbeASUV!B22=0,"",[1]vezbeASUV!B22)</f>
        <v>Пантелић Вељко</v>
      </c>
      <c r="C23" s="15" t="str">
        <f>IF([1]vezbeASUV!C22=0,"",[1]vezbeASUV!C22)</f>
        <v>АСУВ-17/18</v>
      </c>
      <c r="D23" s="4">
        <v>11</v>
      </c>
      <c r="E23" s="4">
        <v>8</v>
      </c>
      <c r="F23" s="22">
        <v>15</v>
      </c>
      <c r="G23" s="4">
        <v>3</v>
      </c>
      <c r="H23" s="4">
        <v>5</v>
      </c>
      <c r="I23" s="33">
        <f t="shared" si="0"/>
        <v>42</v>
      </c>
      <c r="J23" s="4" t="str">
        <f t="shared" si="1"/>
        <v>položena</v>
      </c>
      <c r="K23" s="4" t="str">
        <f t="shared" si="2"/>
        <v>položene</v>
      </c>
      <c r="L23" s="4">
        <v>1</v>
      </c>
      <c r="M23" s="4">
        <v>0</v>
      </c>
      <c r="N23" s="22">
        <v>5</v>
      </c>
      <c r="O23" s="4">
        <v>7</v>
      </c>
      <c r="P23" s="4">
        <v>2</v>
      </c>
      <c r="Q23" s="45">
        <f t="shared" si="3"/>
        <v>15</v>
      </c>
      <c r="R23" s="4">
        <f t="shared" si="4"/>
        <v>1</v>
      </c>
      <c r="S23" s="4">
        <f t="shared" si="5"/>
        <v>14</v>
      </c>
    </row>
    <row r="24" spans="1:19" ht="15.75" thickBot="1">
      <c r="A24" s="13">
        <v>19</v>
      </c>
      <c r="B24" s="18" t="str">
        <f>IF([1]vezbeASUV!B23=0,"",[1]vezbeASUV!B23)</f>
        <v>Матић Стефан</v>
      </c>
      <c r="C24" s="15" t="str">
        <f>IF([1]vezbeASUV!C23=0,"",[1]vezbeASUV!C23)</f>
        <v>АСУВ-18/18</v>
      </c>
      <c r="D24" s="4">
        <v>5</v>
      </c>
      <c r="E24" s="4">
        <v>4</v>
      </c>
      <c r="F24" s="22">
        <v>0</v>
      </c>
      <c r="G24" s="4">
        <v>0</v>
      </c>
      <c r="H24" s="4">
        <v>0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  <c r="L24" s="4"/>
      <c r="M24" s="4"/>
      <c r="N24" s="22"/>
      <c r="O24" s="4"/>
      <c r="P24" s="4"/>
      <c r="Q24" s="45">
        <f t="shared" si="3"/>
        <v>0</v>
      </c>
      <c r="R24" s="4">
        <f t="shared" si="4"/>
        <v>0</v>
      </c>
      <c r="S24" s="4">
        <f t="shared" si="5"/>
        <v>0</v>
      </c>
    </row>
    <row r="25" spans="1:19" ht="15.75" thickBot="1">
      <c r="A25" s="13">
        <v>20</v>
      </c>
      <c r="B25" s="18" t="str">
        <f>IF([1]vezbeASUV!B24=0,"",[1]vezbeASUV!B24)</f>
        <v>Милојевић Алекса</v>
      </c>
      <c r="C25" s="15" t="str">
        <f>IF([1]vezbeASUV!C24=0,"",[1]vezbeASUV!C24)</f>
        <v>АСУВ-19/18</v>
      </c>
      <c r="D25" s="4">
        <v>2</v>
      </c>
      <c r="E25" s="4">
        <v>4</v>
      </c>
      <c r="F25" s="22">
        <v>1</v>
      </c>
      <c r="G25" s="4">
        <v>0</v>
      </c>
      <c r="H25" s="4">
        <v>5</v>
      </c>
      <c r="I25" s="7">
        <f t="shared" si="0"/>
        <v>12</v>
      </c>
      <c r="J25" s="4" t="str">
        <f t="shared" si="1"/>
        <v>nije položena</v>
      </c>
      <c r="K25" s="4" t="str">
        <f t="shared" si="2"/>
        <v>nisu položene</v>
      </c>
      <c r="L25" s="4">
        <v>6</v>
      </c>
      <c r="M25" s="4">
        <v>14</v>
      </c>
      <c r="N25" s="22">
        <v>5</v>
      </c>
      <c r="O25" s="4">
        <v>0</v>
      </c>
      <c r="P25" s="4">
        <v>8</v>
      </c>
      <c r="Q25" s="33">
        <f t="shared" si="3"/>
        <v>33</v>
      </c>
      <c r="R25" s="42">
        <f t="shared" si="4"/>
        <v>20</v>
      </c>
      <c r="S25" s="42">
        <f t="shared" si="5"/>
        <v>13</v>
      </c>
    </row>
    <row r="26" spans="1:19" ht="15.75" thickBot="1">
      <c r="A26" s="13">
        <v>21</v>
      </c>
      <c r="B26" s="18" t="str">
        <f>IF([1]vezbeASUV!B25=0,"",[1]vezbeASUV!B25)</f>
        <v>Миловановић Бранислав</v>
      </c>
      <c r="C26" s="15" t="str">
        <f>IF([1]vezbeASUV!C25=0,"",[1]vezbeASUV!C25)</f>
        <v>АСУВ-20/18</v>
      </c>
      <c r="D26" s="4"/>
      <c r="E26" s="4"/>
      <c r="F26" s="22"/>
      <c r="G26" s="4"/>
      <c r="H26" s="4"/>
      <c r="I26" s="7">
        <f t="shared" si="0"/>
        <v>0</v>
      </c>
      <c r="J26" s="4" t="str">
        <f t="shared" si="1"/>
        <v>nije položena</v>
      </c>
      <c r="K26" s="4" t="str">
        <f t="shared" si="2"/>
        <v>nisu položene</v>
      </c>
      <c r="L26" s="4"/>
      <c r="M26" s="4"/>
      <c r="N26" s="22"/>
      <c r="O26" s="4"/>
      <c r="P26" s="4"/>
      <c r="Q26" s="45">
        <f t="shared" si="3"/>
        <v>0</v>
      </c>
      <c r="R26" s="4">
        <f t="shared" si="4"/>
        <v>0</v>
      </c>
      <c r="S26" s="4">
        <f t="shared" si="5"/>
        <v>0</v>
      </c>
    </row>
    <row r="27" spans="1:19" ht="15.75" thickBot="1">
      <c r="A27" s="13">
        <v>22</v>
      </c>
      <c r="B27" s="18" t="str">
        <f>IF([1]vezbeASUV!B26=0,"",[1]vezbeASUV!B26)</f>
        <v>Калуђеровић Тодор</v>
      </c>
      <c r="C27" s="15" t="str">
        <f>IF([1]vezbeASUV!C26=0,"",[1]vezbeASUV!C26)</f>
        <v>АСУВ-22/18</v>
      </c>
      <c r="D27" s="4">
        <v>9</v>
      </c>
      <c r="E27" s="4">
        <v>4</v>
      </c>
      <c r="F27" s="22">
        <v>7</v>
      </c>
      <c r="G27" s="4">
        <v>2</v>
      </c>
      <c r="H27" s="4">
        <v>5</v>
      </c>
      <c r="I27" s="33">
        <f t="shared" si="0"/>
        <v>27</v>
      </c>
      <c r="J27" s="4" t="str">
        <f t="shared" si="1"/>
        <v>položena</v>
      </c>
      <c r="K27" s="4" t="str">
        <f t="shared" si="2"/>
        <v>položene</v>
      </c>
      <c r="L27" s="4"/>
      <c r="M27" s="4"/>
      <c r="N27" s="22"/>
      <c r="O27" s="4"/>
      <c r="P27" s="4"/>
      <c r="Q27" s="45">
        <f t="shared" si="3"/>
        <v>0</v>
      </c>
      <c r="R27" s="4">
        <f t="shared" si="4"/>
        <v>0</v>
      </c>
      <c r="S27" s="4">
        <f t="shared" si="5"/>
        <v>0</v>
      </c>
    </row>
    <row r="28" spans="1:19" ht="15.75" thickBot="1">
      <c r="A28" s="13">
        <v>23</v>
      </c>
      <c r="B28" s="18" t="str">
        <f>IF([1]vezbeASUV!B27=0,"",[1]vezbeASUV!B27)</f>
        <v>Петровић Александар</v>
      </c>
      <c r="C28" s="15" t="str">
        <f>IF([1]vezbeASUV!C27=0,"",[1]vezbeASUV!C27)</f>
        <v>АСУВ-23/18</v>
      </c>
      <c r="D28" s="4">
        <v>0</v>
      </c>
      <c r="E28" s="4">
        <v>8</v>
      </c>
      <c r="F28" s="22">
        <v>13</v>
      </c>
      <c r="G28" s="4">
        <v>2</v>
      </c>
      <c r="H28" s="4">
        <v>5</v>
      </c>
      <c r="I28" s="7">
        <f t="shared" si="0"/>
        <v>28</v>
      </c>
      <c r="J28" s="4" t="str">
        <f t="shared" si="1"/>
        <v>nije položena</v>
      </c>
      <c r="K28" s="4" t="str">
        <f t="shared" si="2"/>
        <v>položene</v>
      </c>
      <c r="L28" s="4">
        <v>0</v>
      </c>
      <c r="M28" s="4">
        <v>5</v>
      </c>
      <c r="N28" s="22">
        <v>3</v>
      </c>
      <c r="O28" s="4">
        <v>5</v>
      </c>
      <c r="P28" s="4">
        <v>1</v>
      </c>
      <c r="Q28" s="45">
        <f t="shared" si="3"/>
        <v>14</v>
      </c>
      <c r="R28" s="4">
        <f t="shared" si="4"/>
        <v>5</v>
      </c>
      <c r="S28" s="4">
        <f t="shared" si="5"/>
        <v>9</v>
      </c>
    </row>
    <row r="29" spans="1:19" ht="15.75" thickBot="1">
      <c r="A29" s="13">
        <v>24</v>
      </c>
      <c r="B29" s="18" t="str">
        <f>IF([1]vezbeASUV!B28=0,"",[1]vezbeASUV!B28)</f>
        <v>Стекић Матеја</v>
      </c>
      <c r="C29" s="15" t="str">
        <f>IF([1]vezbeASUV!C28=0,"",[1]vezbeASUV!C28)</f>
        <v>АСУВ-24/18</v>
      </c>
      <c r="D29" s="4">
        <v>0</v>
      </c>
      <c r="E29" s="4">
        <v>4</v>
      </c>
      <c r="F29" s="22">
        <v>0</v>
      </c>
      <c r="G29" s="4">
        <v>2</v>
      </c>
      <c r="H29" s="4">
        <v>0</v>
      </c>
      <c r="I29" s="7">
        <f t="shared" si="0"/>
        <v>6</v>
      </c>
      <c r="J29" s="4" t="str">
        <f t="shared" si="1"/>
        <v>nije položena</v>
      </c>
      <c r="K29" s="4" t="str">
        <f t="shared" si="2"/>
        <v>nisu položene</v>
      </c>
      <c r="L29" s="4">
        <v>0</v>
      </c>
      <c r="M29" s="4">
        <v>0</v>
      </c>
      <c r="N29" s="22">
        <v>0</v>
      </c>
      <c r="O29" s="4">
        <v>0</v>
      </c>
      <c r="P29" s="4">
        <v>1</v>
      </c>
      <c r="Q29" s="45">
        <f t="shared" si="3"/>
        <v>1</v>
      </c>
      <c r="R29" s="4">
        <f t="shared" si="4"/>
        <v>0</v>
      </c>
      <c r="S29" s="4">
        <f t="shared" si="5"/>
        <v>1</v>
      </c>
    </row>
    <row r="30" spans="1:19" ht="15.75" thickBot="1">
      <c r="A30" s="13">
        <v>25</v>
      </c>
      <c r="B30" s="18" t="str">
        <f>IF([1]vezbeASUV!B29=0,"",[1]vezbeASUV!B29)</f>
        <v>Тодоровић Немања</v>
      </c>
      <c r="C30" s="15" t="str">
        <f>IF([1]vezbeASUV!C29=0,"",[1]vezbeASUV!C29)</f>
        <v>АСУВ-25/18</v>
      </c>
      <c r="D30" s="4">
        <v>11</v>
      </c>
      <c r="E30" s="4">
        <v>8</v>
      </c>
      <c r="F30" s="22">
        <v>7</v>
      </c>
      <c r="G30" s="4">
        <v>0</v>
      </c>
      <c r="H30" s="4">
        <v>1</v>
      </c>
      <c r="I30" s="7">
        <f t="shared" si="0"/>
        <v>27</v>
      </c>
      <c r="J30" s="4" t="str">
        <f t="shared" si="1"/>
        <v>položena</v>
      </c>
      <c r="K30" s="4" t="str">
        <f t="shared" si="2"/>
        <v>nisu položene</v>
      </c>
      <c r="L30" s="4">
        <v>0</v>
      </c>
      <c r="M30" s="4">
        <v>2</v>
      </c>
      <c r="N30" s="22">
        <v>2</v>
      </c>
      <c r="O30" s="4">
        <v>6</v>
      </c>
      <c r="P30" s="4">
        <v>2</v>
      </c>
      <c r="Q30" s="45">
        <f t="shared" si="3"/>
        <v>12</v>
      </c>
      <c r="R30" s="4">
        <f t="shared" si="4"/>
        <v>2</v>
      </c>
      <c r="S30" s="4">
        <f t="shared" si="5"/>
        <v>10</v>
      </c>
    </row>
    <row r="31" spans="1:19" ht="15.75" thickBot="1">
      <c r="A31" s="13">
        <v>26</v>
      </c>
      <c r="B31" s="18" t="s">
        <v>148</v>
      </c>
      <c r="C31" s="15" t="s">
        <v>159</v>
      </c>
      <c r="D31" s="4"/>
      <c r="E31" s="4"/>
      <c r="F31" s="22"/>
      <c r="G31" s="4"/>
      <c r="H31" s="4"/>
      <c r="I31" s="7"/>
      <c r="J31" s="4"/>
      <c r="K31" s="4"/>
      <c r="L31" s="4">
        <v>0</v>
      </c>
      <c r="M31" s="4">
        <v>0</v>
      </c>
      <c r="N31" s="22">
        <v>5</v>
      </c>
      <c r="O31" s="4">
        <v>0</v>
      </c>
      <c r="P31" s="4">
        <v>0</v>
      </c>
      <c r="Q31" s="45">
        <f t="shared" si="3"/>
        <v>5</v>
      </c>
      <c r="R31" s="4">
        <f t="shared" si="4"/>
        <v>0</v>
      </c>
      <c r="S31" s="4">
        <f t="shared" si="5"/>
        <v>5</v>
      </c>
    </row>
    <row r="32" spans="1:19" ht="15.75" thickBot="1">
      <c r="A32" s="13">
        <v>27</v>
      </c>
      <c r="B32" s="18" t="str">
        <f>IF([1]vezbeASUV!B30=0,"",[1]vezbeASUV!B30)</f>
        <v>Рајевић Дарко</v>
      </c>
      <c r="C32" s="15" t="str">
        <f>IF([1]vezbeASUV!C30=0,"",[1]vezbeASUV!C30)</f>
        <v>АСУВ-27/18</v>
      </c>
      <c r="D32" s="4">
        <v>8</v>
      </c>
      <c r="E32" s="4">
        <v>2</v>
      </c>
      <c r="F32" s="22">
        <v>0</v>
      </c>
      <c r="G32" s="4">
        <v>0</v>
      </c>
      <c r="H32" s="4">
        <v>1</v>
      </c>
      <c r="I32" s="7">
        <f t="shared" si="0"/>
        <v>11</v>
      </c>
      <c r="J32" s="4" t="str">
        <f t="shared" si="1"/>
        <v>položena</v>
      </c>
      <c r="K32" s="4" t="str">
        <f t="shared" si="2"/>
        <v>nisu položene</v>
      </c>
      <c r="L32" s="4"/>
      <c r="M32" s="4"/>
      <c r="N32" s="22"/>
      <c r="O32" s="4"/>
      <c r="P32" s="4"/>
      <c r="Q32" s="45">
        <f t="shared" si="3"/>
        <v>0</v>
      </c>
      <c r="R32" s="4">
        <f t="shared" si="4"/>
        <v>0</v>
      </c>
      <c r="S32" s="4">
        <f t="shared" si="5"/>
        <v>0</v>
      </c>
    </row>
    <row r="33" spans="1:19" ht="15.75" thickBot="1">
      <c r="A33" s="13">
        <v>28</v>
      </c>
      <c r="B33" s="18" t="str">
        <f>IF([1]vezbeASUV!B31=0,"",[1]vezbeASUV!B31)</f>
        <v>Котуровић Стефан</v>
      </c>
      <c r="C33" s="15" t="str">
        <f>IF([1]vezbeASUV!C31=0,"",[1]vezbeASUV!C31)</f>
        <v>АСУВ-28/18</v>
      </c>
      <c r="D33" s="4">
        <v>0</v>
      </c>
      <c r="E33" s="4">
        <v>4</v>
      </c>
      <c r="F33" s="22">
        <v>7</v>
      </c>
      <c r="G33" s="4">
        <v>0</v>
      </c>
      <c r="H33" s="4">
        <v>5</v>
      </c>
      <c r="I33" s="7">
        <f t="shared" si="0"/>
        <v>16</v>
      </c>
      <c r="J33" s="4" t="str">
        <f t="shared" si="1"/>
        <v>nije položena</v>
      </c>
      <c r="K33" s="4" t="str">
        <f t="shared" si="2"/>
        <v>položene</v>
      </c>
      <c r="L33" s="4">
        <v>0</v>
      </c>
      <c r="M33" s="4">
        <v>0</v>
      </c>
      <c r="N33" s="22">
        <v>0</v>
      </c>
      <c r="O33" s="4">
        <v>0</v>
      </c>
      <c r="P33" s="4">
        <v>0</v>
      </c>
      <c r="Q33" s="45">
        <f t="shared" si="3"/>
        <v>0</v>
      </c>
      <c r="R33" s="4">
        <f t="shared" si="4"/>
        <v>0</v>
      </c>
      <c r="S33" s="4">
        <f t="shared" si="5"/>
        <v>0</v>
      </c>
    </row>
    <row r="34" spans="1:19" ht="15.75" thickBot="1">
      <c r="A34" s="13">
        <v>29</v>
      </c>
      <c r="B34" s="18" t="str">
        <f>IF([1]vezbeASUV!B32=0,"",[1]vezbeASUV!B32)</f>
        <v>Митровић Стефан</v>
      </c>
      <c r="C34" s="15" t="str">
        <f>IF([1]vezbeASUV!C32=0,"",[1]vezbeASUV!C32)</f>
        <v>АСУВ-29/18</v>
      </c>
      <c r="D34" s="4">
        <v>1</v>
      </c>
      <c r="E34" s="4">
        <v>4</v>
      </c>
      <c r="F34" s="22">
        <v>0</v>
      </c>
      <c r="G34" s="4">
        <v>0</v>
      </c>
      <c r="H34" s="4">
        <v>5</v>
      </c>
      <c r="I34" s="7">
        <f t="shared" si="0"/>
        <v>10</v>
      </c>
      <c r="J34" s="4" t="str">
        <f t="shared" si="1"/>
        <v>nije položena</v>
      </c>
      <c r="K34" s="4" t="str">
        <f t="shared" si="2"/>
        <v>nisu položene</v>
      </c>
      <c r="L34" s="4"/>
      <c r="M34" s="4"/>
      <c r="N34" s="22"/>
      <c r="O34" s="4"/>
      <c r="P34" s="4"/>
      <c r="Q34" s="45">
        <f t="shared" si="3"/>
        <v>0</v>
      </c>
      <c r="R34" s="4">
        <f t="shared" si="4"/>
        <v>0</v>
      </c>
      <c r="S34" s="4">
        <f t="shared" si="5"/>
        <v>0</v>
      </c>
    </row>
    <row r="35" spans="1:19" ht="15.75" thickBot="1">
      <c r="A35" s="13">
        <v>30</v>
      </c>
      <c r="B35" s="18" t="str">
        <f>IF([1]vezbeASUV!B33=0,"",[1]vezbeASUV!B33)</f>
        <v>Бједов Петар</v>
      </c>
      <c r="C35" s="15" t="str">
        <f>IF([1]vezbeASUV!C33=0,"",[1]vezbeASUV!C33)</f>
        <v>АСУВ-30/18</v>
      </c>
      <c r="D35" s="4">
        <v>3</v>
      </c>
      <c r="E35" s="4">
        <v>4</v>
      </c>
      <c r="F35" s="22">
        <v>1</v>
      </c>
      <c r="G35" s="4">
        <v>2</v>
      </c>
      <c r="H35" s="4">
        <v>1</v>
      </c>
      <c r="I35" s="7">
        <f t="shared" si="0"/>
        <v>11</v>
      </c>
      <c r="J35" s="4" t="str">
        <f t="shared" si="1"/>
        <v>nije položena</v>
      </c>
      <c r="K35" s="4" t="str">
        <f t="shared" si="2"/>
        <v>nisu položene</v>
      </c>
      <c r="L35" s="4">
        <v>0</v>
      </c>
      <c r="M35" s="4">
        <v>0</v>
      </c>
      <c r="N35" s="22">
        <v>2</v>
      </c>
      <c r="O35" s="4">
        <v>1</v>
      </c>
      <c r="P35" s="4">
        <v>0</v>
      </c>
      <c r="Q35" s="45">
        <f t="shared" si="3"/>
        <v>3</v>
      </c>
      <c r="R35" s="4">
        <f t="shared" si="4"/>
        <v>0</v>
      </c>
      <c r="S35" s="4">
        <f t="shared" si="5"/>
        <v>3</v>
      </c>
    </row>
    <row r="36" spans="1:19" ht="15.75" thickBot="1">
      <c r="A36" s="13">
        <v>31</v>
      </c>
      <c r="B36" s="18" t="str">
        <f>IF([1]vezbeASUV!B34=0,"",[1]vezbeASUV!B34)</f>
        <v>Бајић Богдан</v>
      </c>
      <c r="C36" s="15" t="str">
        <f>IF([1]vezbeASUV!C34=0,"",[1]vezbeASUV!C34)</f>
        <v>АСУВ-31/18</v>
      </c>
      <c r="D36" s="4"/>
      <c r="E36" s="4"/>
      <c r="F36" s="22"/>
      <c r="G36" s="4"/>
      <c r="H36" s="4"/>
      <c r="I36" s="7">
        <f t="shared" si="0"/>
        <v>0</v>
      </c>
      <c r="J36" s="4" t="str">
        <f t="shared" si="1"/>
        <v>nije položena</v>
      </c>
      <c r="K36" s="4" t="str">
        <f t="shared" si="2"/>
        <v>nisu položene</v>
      </c>
      <c r="L36" s="4"/>
      <c r="M36" s="4"/>
      <c r="N36" s="22"/>
      <c r="O36" s="4"/>
      <c r="P36" s="4"/>
      <c r="Q36" s="45">
        <f t="shared" si="3"/>
        <v>0</v>
      </c>
      <c r="R36" s="4">
        <f t="shared" si="4"/>
        <v>0</v>
      </c>
      <c r="S36" s="4">
        <f t="shared" si="5"/>
        <v>0</v>
      </c>
    </row>
    <row r="37" spans="1:19" ht="15.75" thickBot="1">
      <c r="A37" s="13">
        <v>32</v>
      </c>
      <c r="B37" s="18" t="str">
        <f>IF([1]vezbeASUV!B35=0,"",[1]vezbeASUV!B35)</f>
        <v>Ђуровић Марија</v>
      </c>
      <c r="C37" s="15" t="str">
        <f>IF([1]vezbeASUV!C35=0,"",[1]vezbeASUV!C35)</f>
        <v>АСУВ-32/18</v>
      </c>
      <c r="D37" s="4">
        <v>11</v>
      </c>
      <c r="E37" s="4">
        <v>8</v>
      </c>
      <c r="F37" s="22">
        <v>5</v>
      </c>
      <c r="G37" s="4">
        <v>0</v>
      </c>
      <c r="H37" s="4">
        <v>1</v>
      </c>
      <c r="I37" s="7">
        <f t="shared" si="0"/>
        <v>25</v>
      </c>
      <c r="J37" s="4" t="str">
        <f t="shared" si="1"/>
        <v>položena</v>
      </c>
      <c r="K37" s="4" t="str">
        <f t="shared" si="2"/>
        <v>nisu položene</v>
      </c>
      <c r="L37" s="4">
        <v>6</v>
      </c>
      <c r="M37" s="4">
        <v>1</v>
      </c>
      <c r="N37" s="22">
        <v>5</v>
      </c>
      <c r="O37" s="4">
        <v>8</v>
      </c>
      <c r="P37" s="4">
        <v>0</v>
      </c>
      <c r="Q37" s="45">
        <f t="shared" si="3"/>
        <v>20</v>
      </c>
      <c r="R37" s="4">
        <f t="shared" si="4"/>
        <v>7</v>
      </c>
      <c r="S37" s="4">
        <f t="shared" si="5"/>
        <v>13</v>
      </c>
    </row>
    <row r="38" spans="1:19" ht="15.75" thickBot="1">
      <c r="A38" s="13">
        <v>33</v>
      </c>
      <c r="B38" s="18" t="str">
        <f>IF([1]vezbeASUV!B36=0,"",[1]vezbeASUV!B36)</f>
        <v>Херодек Андреј</v>
      </c>
      <c r="C38" s="15" t="str">
        <f>IF([1]vezbeASUV!C36=0,"",[1]vezbeASUV!C36)</f>
        <v>АСУВ-33/18</v>
      </c>
      <c r="D38" s="4">
        <v>12</v>
      </c>
      <c r="E38" s="4">
        <v>4</v>
      </c>
      <c r="F38" s="22">
        <v>6</v>
      </c>
      <c r="G38" s="4">
        <v>0</v>
      </c>
      <c r="H38" s="4">
        <v>1</v>
      </c>
      <c r="I38" s="7">
        <f t="shared" si="0"/>
        <v>23</v>
      </c>
      <c r="J38" s="4" t="str">
        <f t="shared" si="1"/>
        <v>položena</v>
      </c>
      <c r="K38" s="4" t="str">
        <f t="shared" si="2"/>
        <v>nisu položene</v>
      </c>
      <c r="L38" s="4">
        <v>6</v>
      </c>
      <c r="M38" s="4">
        <v>3</v>
      </c>
      <c r="N38" s="22">
        <v>0</v>
      </c>
      <c r="O38" s="4">
        <v>0</v>
      </c>
      <c r="P38" s="4">
        <v>0</v>
      </c>
      <c r="Q38" s="45">
        <f t="shared" si="3"/>
        <v>9</v>
      </c>
      <c r="R38" s="4">
        <f t="shared" si="4"/>
        <v>9</v>
      </c>
      <c r="S38" s="4">
        <f t="shared" si="5"/>
        <v>0</v>
      </c>
    </row>
    <row r="39" spans="1:19" ht="15.75" thickBot="1">
      <c r="A39" s="13">
        <v>34</v>
      </c>
      <c r="B39" s="18" t="str">
        <f>IF([1]vezbeASUV!B37=0,"",[1]vezbeASUV!B37)</f>
        <v>Миленковић Милан</v>
      </c>
      <c r="C39" s="15" t="str">
        <f>IF([1]vezbeASUV!C37=0,"",[1]vezbeASUV!C37)</f>
        <v>АСУВ-34/18</v>
      </c>
      <c r="D39" s="4">
        <v>8</v>
      </c>
      <c r="E39" s="4">
        <v>8</v>
      </c>
      <c r="F39" s="22">
        <v>0</v>
      </c>
      <c r="G39" s="4">
        <v>5</v>
      </c>
      <c r="H39" s="4">
        <v>1</v>
      </c>
      <c r="I39" s="7">
        <f t="shared" si="0"/>
        <v>22</v>
      </c>
      <c r="J39" s="4" t="str">
        <f t="shared" si="1"/>
        <v>položena</v>
      </c>
      <c r="K39" s="4" t="str">
        <f t="shared" si="2"/>
        <v>nisu položene</v>
      </c>
      <c r="L39" s="4">
        <v>1</v>
      </c>
      <c r="M39" s="4">
        <v>13</v>
      </c>
      <c r="N39" s="22">
        <v>5</v>
      </c>
      <c r="O39" s="4">
        <v>8</v>
      </c>
      <c r="P39" s="4">
        <v>1</v>
      </c>
      <c r="Q39" s="33">
        <f t="shared" si="3"/>
        <v>28</v>
      </c>
      <c r="R39" s="42">
        <f t="shared" si="4"/>
        <v>14</v>
      </c>
      <c r="S39" s="42">
        <f t="shared" si="5"/>
        <v>14</v>
      </c>
    </row>
    <row r="40" spans="1:19" ht="15.75" thickBot="1">
      <c r="A40" s="13">
        <v>35</v>
      </c>
      <c r="B40" s="18" t="str">
        <f>IF([1]vezbeASUV!B38=0,"",[1]vezbeASUV!B38)</f>
        <v>Добричић Јован</v>
      </c>
      <c r="C40" s="15" t="str">
        <f>IF([1]vezbeASUV!C38=0,"",[1]vezbeASUV!C38)</f>
        <v>АСУВ-35/18</v>
      </c>
      <c r="D40" s="4">
        <v>10</v>
      </c>
      <c r="E40" s="4">
        <v>3</v>
      </c>
      <c r="F40" s="22">
        <v>5</v>
      </c>
      <c r="G40" s="4">
        <v>2</v>
      </c>
      <c r="H40" s="4">
        <v>5</v>
      </c>
      <c r="I40" s="33">
        <f t="shared" si="0"/>
        <v>25</v>
      </c>
      <c r="J40" s="4" t="str">
        <f t="shared" si="1"/>
        <v>položena</v>
      </c>
      <c r="K40" s="4" t="str">
        <f t="shared" si="2"/>
        <v>položene</v>
      </c>
      <c r="L40" s="4">
        <v>0</v>
      </c>
      <c r="M40" s="4">
        <v>6</v>
      </c>
      <c r="N40" s="22">
        <v>5</v>
      </c>
      <c r="O40" s="4">
        <v>8</v>
      </c>
      <c r="P40" s="4">
        <v>0</v>
      </c>
      <c r="Q40" s="45">
        <f t="shared" si="3"/>
        <v>19</v>
      </c>
      <c r="R40" s="4">
        <f t="shared" si="4"/>
        <v>6</v>
      </c>
      <c r="S40" s="4">
        <f t="shared" si="5"/>
        <v>13</v>
      </c>
    </row>
    <row r="41" spans="1:19" ht="15.75" thickBot="1">
      <c r="A41" s="13">
        <v>36</v>
      </c>
      <c r="B41" s="18" t="str">
        <f>IF([1]vezbeASUV!B39=0,"",[1]vezbeASUV!B39)</f>
        <v>Шулина Ненад</v>
      </c>
      <c r="C41" s="15" t="str">
        <f>IF([1]vezbeASUV!C39=0,"",[1]vezbeASUV!C39)</f>
        <v>АСУВ-36/18</v>
      </c>
      <c r="D41" s="4"/>
      <c r="E41" s="4"/>
      <c r="F41" s="22"/>
      <c r="G41" s="4"/>
      <c r="H41" s="4"/>
      <c r="I41" s="7">
        <f t="shared" si="0"/>
        <v>0</v>
      </c>
      <c r="J41" s="4" t="str">
        <f t="shared" si="1"/>
        <v>nije položena</v>
      </c>
      <c r="K41" s="4" t="str">
        <f t="shared" si="2"/>
        <v>nisu položene</v>
      </c>
      <c r="L41" s="4"/>
      <c r="M41" s="4"/>
      <c r="N41" s="22"/>
      <c r="O41" s="4"/>
      <c r="P41" s="4"/>
      <c r="Q41" s="45">
        <f t="shared" si="3"/>
        <v>0</v>
      </c>
      <c r="R41" s="4">
        <f t="shared" si="4"/>
        <v>0</v>
      </c>
      <c r="S41" s="4">
        <f t="shared" si="5"/>
        <v>0</v>
      </c>
    </row>
    <row r="42" spans="1:19" ht="15.75" thickBot="1">
      <c r="A42" s="13">
        <v>37</v>
      </c>
      <c r="B42" s="18" t="str">
        <f>IF([1]vezbeASUV!B40=0,"",[1]vezbeASUV!B40)</f>
        <v>Николић Немања</v>
      </c>
      <c r="C42" s="15" t="str">
        <f>IF([1]vezbeASUV!C40=0,"",[1]vezbeASUV!C40)</f>
        <v>АСУВ-37/18</v>
      </c>
      <c r="D42" s="4">
        <v>12</v>
      </c>
      <c r="E42" s="4">
        <v>8</v>
      </c>
      <c r="F42" s="22">
        <v>0</v>
      </c>
      <c r="G42" s="4">
        <v>0</v>
      </c>
      <c r="H42" s="4">
        <v>0</v>
      </c>
      <c r="I42" s="7">
        <f t="shared" si="0"/>
        <v>20</v>
      </c>
      <c r="J42" s="4" t="str">
        <f t="shared" si="1"/>
        <v>položena</v>
      </c>
      <c r="K42" s="4" t="str">
        <f t="shared" si="2"/>
        <v>nisu položene</v>
      </c>
      <c r="L42" s="4">
        <v>2</v>
      </c>
      <c r="M42" s="4">
        <v>10</v>
      </c>
      <c r="N42" s="22">
        <v>5</v>
      </c>
      <c r="O42" s="4">
        <v>8</v>
      </c>
      <c r="P42" s="4">
        <v>0</v>
      </c>
      <c r="Q42" s="33">
        <f t="shared" si="3"/>
        <v>25</v>
      </c>
      <c r="R42" s="42">
        <f t="shared" si="4"/>
        <v>12</v>
      </c>
      <c r="S42" s="42">
        <f t="shared" si="5"/>
        <v>13</v>
      </c>
    </row>
    <row r="43" spans="1:19" ht="15.75" thickBot="1">
      <c r="A43" s="13">
        <v>38</v>
      </c>
      <c r="B43" s="18" t="str">
        <f>IF([1]vezbeASUV!B41=0,"",[1]vezbeASUV!B41)</f>
        <v>Настић Лука</v>
      </c>
      <c r="C43" s="15" t="str">
        <f>IF([1]vezbeASUV!C41=0,"",[1]vezbeASUV!C41)</f>
        <v>АСУВ-40/18</v>
      </c>
      <c r="D43" s="4">
        <v>10</v>
      </c>
      <c r="E43" s="4">
        <v>8</v>
      </c>
      <c r="F43" s="22">
        <v>11</v>
      </c>
      <c r="G43" s="4">
        <v>5</v>
      </c>
      <c r="H43" s="4">
        <v>5</v>
      </c>
      <c r="I43" s="33">
        <f t="shared" si="0"/>
        <v>39</v>
      </c>
      <c r="J43" s="4" t="str">
        <f t="shared" si="1"/>
        <v>položena</v>
      </c>
      <c r="K43" s="4" t="str">
        <f t="shared" si="2"/>
        <v>položene</v>
      </c>
      <c r="L43" s="4">
        <v>6</v>
      </c>
      <c r="M43" s="4">
        <v>14</v>
      </c>
      <c r="N43" s="22">
        <v>5</v>
      </c>
      <c r="O43" s="4">
        <v>8</v>
      </c>
      <c r="P43" s="4">
        <v>5</v>
      </c>
      <c r="Q43" s="33">
        <f t="shared" si="3"/>
        <v>38</v>
      </c>
      <c r="R43" s="42">
        <f t="shared" si="4"/>
        <v>20</v>
      </c>
      <c r="S43" s="42">
        <f t="shared" si="5"/>
        <v>18</v>
      </c>
    </row>
    <row r="44" spans="1:19" ht="15.75" thickBot="1">
      <c r="A44" s="13">
        <v>39</v>
      </c>
      <c r="B44" s="18" t="str">
        <f>IF([1]vezbeASUV!B42=0,"",[1]vezbeASUV!B42)</f>
        <v>Станковић Јован</v>
      </c>
      <c r="C44" s="15" t="str">
        <f>IF([1]vezbeASUV!C42=0,"",[1]vezbeASUV!C42)</f>
        <v>АСУВ-41/18</v>
      </c>
      <c r="D44" s="4">
        <v>8</v>
      </c>
      <c r="E44" s="4">
        <v>4</v>
      </c>
      <c r="F44" s="22">
        <v>1</v>
      </c>
      <c r="G44" s="4">
        <v>2</v>
      </c>
      <c r="H44" s="4">
        <v>0</v>
      </c>
      <c r="I44" s="7">
        <f t="shared" si="0"/>
        <v>15</v>
      </c>
      <c r="J44" s="4" t="str">
        <f t="shared" si="1"/>
        <v>položena</v>
      </c>
      <c r="K44" s="4" t="str">
        <f t="shared" si="2"/>
        <v>nisu položene</v>
      </c>
      <c r="L44" s="4">
        <v>0</v>
      </c>
      <c r="M44" s="4">
        <v>3</v>
      </c>
      <c r="N44" s="22">
        <v>5</v>
      </c>
      <c r="O44" s="4">
        <v>8</v>
      </c>
      <c r="P44" s="4">
        <v>2</v>
      </c>
      <c r="Q44" s="45">
        <f t="shared" si="3"/>
        <v>18</v>
      </c>
      <c r="R44" s="4">
        <f t="shared" si="4"/>
        <v>3</v>
      </c>
      <c r="S44" s="4">
        <f t="shared" si="5"/>
        <v>15</v>
      </c>
    </row>
    <row r="45" spans="1:19" ht="15.75" thickBot="1">
      <c r="A45" s="13">
        <v>40</v>
      </c>
      <c r="B45" s="18" t="str">
        <f>IF([1]vezbeASUV!B43=0,"",[1]vezbeASUV!B43)</f>
        <v>Ђорђевић Стефан</v>
      </c>
      <c r="C45" s="15" t="str">
        <f>IF([1]vezbeASUV!C43=0,"",[1]vezbeASUV!C43)</f>
        <v>АСУВ-42/18</v>
      </c>
      <c r="D45" s="4">
        <v>5</v>
      </c>
      <c r="E45" s="4">
        <v>8</v>
      </c>
      <c r="F45" s="22">
        <v>0</v>
      </c>
      <c r="G45" s="4">
        <v>0</v>
      </c>
      <c r="H45" s="4">
        <v>0</v>
      </c>
      <c r="I45" s="7">
        <f t="shared" si="0"/>
        <v>13</v>
      </c>
      <c r="J45" s="4" t="str">
        <f t="shared" si="1"/>
        <v>položena</v>
      </c>
      <c r="K45" s="4" t="str">
        <f t="shared" si="2"/>
        <v>nisu položene</v>
      </c>
      <c r="L45" s="4">
        <v>0</v>
      </c>
      <c r="M45" s="4">
        <v>0</v>
      </c>
      <c r="N45" s="22">
        <v>0</v>
      </c>
      <c r="O45" s="4">
        <v>2</v>
      </c>
      <c r="P45" s="4">
        <v>0</v>
      </c>
      <c r="Q45" s="45">
        <f t="shared" si="3"/>
        <v>2</v>
      </c>
      <c r="R45" s="4">
        <f t="shared" si="4"/>
        <v>0</v>
      </c>
      <c r="S45" s="4">
        <f t="shared" si="5"/>
        <v>2</v>
      </c>
    </row>
    <row r="46" spans="1:19" ht="15.75" thickBot="1">
      <c r="A46" s="13">
        <v>41</v>
      </c>
      <c r="B46" s="18" t="str">
        <f>IF([1]vezbeASUV!B44=0,"",[1]vezbeASUV!B44)</f>
        <v>Илијић Милош</v>
      </c>
      <c r="C46" s="15" t="str">
        <f>IF([1]vezbeASUV!C44=0,"",[1]vezbeASUV!C44)</f>
        <v>АСУВ-43/18</v>
      </c>
      <c r="D46" s="4">
        <v>10</v>
      </c>
      <c r="E46" s="4">
        <v>4</v>
      </c>
      <c r="F46" s="22">
        <v>9</v>
      </c>
      <c r="G46" s="4">
        <v>2</v>
      </c>
      <c r="H46" s="4">
        <v>5</v>
      </c>
      <c r="I46" s="33">
        <f t="shared" si="0"/>
        <v>30</v>
      </c>
      <c r="J46" s="4" t="str">
        <f t="shared" si="1"/>
        <v>položena</v>
      </c>
      <c r="K46" s="4" t="str">
        <f t="shared" si="2"/>
        <v>položene</v>
      </c>
      <c r="L46" s="4">
        <v>0</v>
      </c>
      <c r="M46" s="4">
        <v>2</v>
      </c>
      <c r="N46" s="22">
        <v>2</v>
      </c>
      <c r="O46" s="4">
        <v>4</v>
      </c>
      <c r="P46" s="4">
        <v>0</v>
      </c>
      <c r="Q46" s="45">
        <f t="shared" si="3"/>
        <v>8</v>
      </c>
      <c r="R46" s="4">
        <f t="shared" si="4"/>
        <v>2</v>
      </c>
      <c r="S46" s="4">
        <f t="shared" si="5"/>
        <v>6</v>
      </c>
    </row>
    <row r="47" spans="1:19" ht="15.75" thickBot="1">
      <c r="A47" s="13">
        <v>42</v>
      </c>
      <c r="B47" s="18" t="str">
        <f>IF([1]vezbeASUV!B45=0,"",[1]vezbeASUV!B45)</f>
        <v>Пановић Никола</v>
      </c>
      <c r="C47" s="15" t="str">
        <f>IF([1]vezbeASUV!C45=0,"",[1]vezbeASUV!C45)</f>
        <v>АСУВ-44/18</v>
      </c>
      <c r="D47" s="4"/>
      <c r="E47" s="4"/>
      <c r="F47" s="22"/>
      <c r="G47" s="4"/>
      <c r="H47" s="4"/>
      <c r="I47" s="7">
        <f t="shared" si="0"/>
        <v>0</v>
      </c>
      <c r="J47" s="4" t="str">
        <f t="shared" si="1"/>
        <v>nije položena</v>
      </c>
      <c r="K47" s="4" t="str">
        <f t="shared" si="2"/>
        <v>nisu položene</v>
      </c>
      <c r="L47" s="4">
        <v>0</v>
      </c>
      <c r="M47" s="4">
        <v>0</v>
      </c>
      <c r="N47" s="22">
        <v>0</v>
      </c>
      <c r="O47" s="4">
        <v>0</v>
      </c>
      <c r="P47" s="4">
        <v>0</v>
      </c>
      <c r="Q47" s="45">
        <f t="shared" si="3"/>
        <v>0</v>
      </c>
      <c r="R47" s="4">
        <f t="shared" si="4"/>
        <v>0</v>
      </c>
      <c r="S47" s="4">
        <f t="shared" si="5"/>
        <v>0</v>
      </c>
    </row>
    <row r="48" spans="1:19" ht="15.75" thickBot="1">
      <c r="A48" s="13">
        <v>43</v>
      </c>
      <c r="B48" s="18" t="str">
        <f>IF([1]vezbeASUV!B46=0,"",[1]vezbeASUV!B46)</f>
        <v>Далифи Един</v>
      </c>
      <c r="C48" s="15" t="str">
        <f>IF([1]vezbeASUV!C46=0,"",[1]vezbeASUV!C46)</f>
        <v>АСУВ-45/18</v>
      </c>
      <c r="D48" s="4">
        <v>0</v>
      </c>
      <c r="E48" s="4">
        <v>4</v>
      </c>
      <c r="F48" s="22">
        <v>0</v>
      </c>
      <c r="G48" s="4">
        <v>0</v>
      </c>
      <c r="H48" s="4">
        <v>0</v>
      </c>
      <c r="I48" s="7">
        <f t="shared" si="0"/>
        <v>4</v>
      </c>
      <c r="J48" s="4" t="str">
        <f t="shared" si="1"/>
        <v>nije položena</v>
      </c>
      <c r="K48" s="4" t="str">
        <f t="shared" si="2"/>
        <v>nisu položene</v>
      </c>
      <c r="L48" s="4">
        <v>0</v>
      </c>
      <c r="M48" s="4">
        <v>0</v>
      </c>
      <c r="N48" s="22">
        <v>0</v>
      </c>
      <c r="O48" s="4">
        <v>0</v>
      </c>
      <c r="P48" s="4">
        <v>0</v>
      </c>
      <c r="Q48" s="45">
        <f t="shared" si="3"/>
        <v>0</v>
      </c>
      <c r="R48" s="4">
        <f t="shared" si="4"/>
        <v>0</v>
      </c>
      <c r="S48" s="4">
        <f t="shared" si="5"/>
        <v>0</v>
      </c>
    </row>
    <row r="49" spans="1:19" ht="15.75" thickBot="1">
      <c r="A49" s="13">
        <v>44</v>
      </c>
      <c r="B49" s="18" t="str">
        <f>IF([1]vezbeASUV!B47=0,"",[1]vezbeASUV!B47)</f>
        <v>Радаковић Милош</v>
      </c>
      <c r="C49" s="15" t="str">
        <f>IF([1]vezbeASUV!C47=0,"",[1]vezbeASUV!C47)</f>
        <v>АСУВ-46/18</v>
      </c>
      <c r="D49" s="4">
        <v>0</v>
      </c>
      <c r="E49" s="4">
        <v>0</v>
      </c>
      <c r="F49" s="22">
        <v>0</v>
      </c>
      <c r="G49" s="4">
        <v>0</v>
      </c>
      <c r="H49" s="4">
        <v>0</v>
      </c>
      <c r="I49" s="7">
        <f t="shared" si="0"/>
        <v>0</v>
      </c>
      <c r="J49" s="4" t="str">
        <f t="shared" si="1"/>
        <v>nije položena</v>
      </c>
      <c r="K49" s="4" t="str">
        <f t="shared" si="2"/>
        <v>nisu položene</v>
      </c>
      <c r="L49" s="4"/>
      <c r="M49" s="4"/>
      <c r="N49" s="22"/>
      <c r="O49" s="4"/>
      <c r="P49" s="4"/>
      <c r="Q49" s="45">
        <f t="shared" si="3"/>
        <v>0</v>
      </c>
      <c r="R49" s="4">
        <f t="shared" si="4"/>
        <v>0</v>
      </c>
      <c r="S49" s="4">
        <f t="shared" si="5"/>
        <v>0</v>
      </c>
    </row>
    <row r="50" spans="1:19" ht="15.75" thickBot="1">
      <c r="A50" s="13">
        <v>45</v>
      </c>
      <c r="B50" s="18" t="str">
        <f>IF([1]vezbeASUV!B48=0,"",[1]vezbeASUV!B48)</f>
        <v>Недић Милош</v>
      </c>
      <c r="C50" s="15" t="str">
        <f>IF([1]vezbeASUV!C48=0,"",[1]vezbeASUV!C48)</f>
        <v>АСУВ-47/18</v>
      </c>
      <c r="D50" s="4"/>
      <c r="E50" s="4"/>
      <c r="F50" s="22"/>
      <c r="G50" s="4"/>
      <c r="H50" s="4"/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  <c r="L50" s="4"/>
      <c r="M50" s="4"/>
      <c r="N50" s="22"/>
      <c r="O50" s="4"/>
      <c r="P50" s="4"/>
      <c r="Q50" s="45">
        <f t="shared" si="3"/>
        <v>0</v>
      </c>
      <c r="R50" s="4">
        <f t="shared" si="4"/>
        <v>0</v>
      </c>
      <c r="S50" s="4">
        <f t="shared" si="5"/>
        <v>0</v>
      </c>
    </row>
    <row r="51" spans="1:19" ht="15.75" thickBot="1">
      <c r="A51" s="13">
        <v>46</v>
      </c>
      <c r="B51" s="18" t="str">
        <f>IF([1]vezbeASUV!B49=0,"",[1]vezbeASUV!B49)</f>
        <v>Радовановић Саша</v>
      </c>
      <c r="C51" s="15" t="str">
        <f>IF([1]vezbeASUV!C49=0,"",[1]vezbeASUV!C49)</f>
        <v>АСУВ-48/18</v>
      </c>
      <c r="D51" s="4"/>
      <c r="E51" s="4"/>
      <c r="F51" s="22"/>
      <c r="G51" s="4"/>
      <c r="H51" s="4"/>
      <c r="I51" s="7">
        <f t="shared" si="0"/>
        <v>0</v>
      </c>
      <c r="J51" s="4" t="str">
        <f t="shared" si="1"/>
        <v>nije položena</v>
      </c>
      <c r="K51" s="4" t="str">
        <f t="shared" si="2"/>
        <v>nisu položene</v>
      </c>
      <c r="L51" s="4"/>
      <c r="M51" s="4"/>
      <c r="N51" s="22"/>
      <c r="O51" s="4"/>
      <c r="P51" s="4"/>
      <c r="Q51" s="45">
        <f t="shared" si="3"/>
        <v>0</v>
      </c>
      <c r="R51" s="4">
        <f t="shared" si="4"/>
        <v>0</v>
      </c>
      <c r="S51" s="4">
        <f t="shared" si="5"/>
        <v>0</v>
      </c>
    </row>
    <row r="52" spans="1:19" ht="15.75" thickBot="1">
      <c r="A52" s="13">
        <v>47</v>
      </c>
      <c r="B52" s="18" t="str">
        <f>IF([1]vezbeASUV!B50=0,"",[1]vezbeASUV!B50)</f>
        <v>Миловановић Лазар</v>
      </c>
      <c r="C52" s="15" t="str">
        <f>IF([1]vezbeASUV!C50=0,"",[1]vezbeASUV!C50)</f>
        <v>АСУВ-49/18</v>
      </c>
      <c r="D52" s="4">
        <v>4</v>
      </c>
      <c r="E52" s="4">
        <v>0</v>
      </c>
      <c r="F52" s="22">
        <v>0</v>
      </c>
      <c r="G52" s="4">
        <v>0</v>
      </c>
      <c r="H52" s="4">
        <v>0</v>
      </c>
      <c r="I52" s="7">
        <f t="shared" si="0"/>
        <v>4</v>
      </c>
      <c r="J52" s="4" t="str">
        <f t="shared" si="1"/>
        <v>nije položena</v>
      </c>
      <c r="K52" s="4" t="str">
        <f t="shared" si="2"/>
        <v>nisu položene</v>
      </c>
      <c r="L52" s="4"/>
      <c r="M52" s="4"/>
      <c r="N52" s="22"/>
      <c r="O52" s="4"/>
      <c r="P52" s="4"/>
      <c r="Q52" s="45">
        <f t="shared" si="3"/>
        <v>0</v>
      </c>
      <c r="R52" s="4">
        <f t="shared" si="4"/>
        <v>0</v>
      </c>
      <c r="S52" s="4">
        <f t="shared" si="5"/>
        <v>0</v>
      </c>
    </row>
    <row r="53" spans="1:19" ht="15.75" thickBot="1">
      <c r="A53" s="13">
        <v>48</v>
      </c>
      <c r="B53" s="18" t="str">
        <f>IF([1]vezbeASUV!B51=0,"",[1]vezbeASUV!B51)</f>
        <v>Денић Андрија</v>
      </c>
      <c r="C53" s="15" t="str">
        <f>IF([1]vezbeASUV!C51=0,"",[1]vezbeASUV!C51)</f>
        <v>АСУВ-50/18</v>
      </c>
      <c r="D53" s="4">
        <v>2</v>
      </c>
      <c r="E53" s="4">
        <v>4</v>
      </c>
      <c r="F53" s="22">
        <v>4</v>
      </c>
      <c r="G53" s="4">
        <v>2</v>
      </c>
      <c r="H53" s="4">
        <v>5</v>
      </c>
      <c r="I53" s="7">
        <f t="shared" si="0"/>
        <v>17</v>
      </c>
      <c r="J53" s="4" t="str">
        <f t="shared" si="1"/>
        <v>nije položena</v>
      </c>
      <c r="K53" s="4" t="str">
        <f t="shared" si="2"/>
        <v>nisu položene</v>
      </c>
      <c r="L53" s="4">
        <v>0</v>
      </c>
      <c r="M53" s="4">
        <v>0</v>
      </c>
      <c r="N53" s="22">
        <v>0</v>
      </c>
      <c r="O53" s="4">
        <v>2</v>
      </c>
      <c r="P53" s="4">
        <v>0</v>
      </c>
      <c r="Q53" s="45">
        <f t="shared" si="3"/>
        <v>2</v>
      </c>
      <c r="R53" s="4">
        <f t="shared" si="4"/>
        <v>0</v>
      </c>
      <c r="S53" s="4">
        <f t="shared" si="5"/>
        <v>2</v>
      </c>
    </row>
    <row r="54" spans="1:19" ht="15.75" thickBot="1">
      <c r="A54" s="13">
        <v>49</v>
      </c>
      <c r="B54" s="18" t="str">
        <f>IF([1]vezbeASUV!B52=0,"",[1]vezbeASUV!B52)</f>
        <v>Петровић Никола</v>
      </c>
      <c r="C54" s="15" t="str">
        <f>IF([1]vezbeASUV!C52=0,"",[1]vezbeASUV!C52)</f>
        <v>АСУВ-51/18</v>
      </c>
      <c r="D54" s="4"/>
      <c r="E54" s="4"/>
      <c r="F54" s="22"/>
      <c r="G54" s="4"/>
      <c r="H54" s="4"/>
      <c r="I54" s="7">
        <f t="shared" si="0"/>
        <v>0</v>
      </c>
      <c r="J54" s="4" t="str">
        <f t="shared" si="1"/>
        <v>nije položena</v>
      </c>
      <c r="K54" s="4" t="str">
        <f t="shared" si="2"/>
        <v>nisu položene</v>
      </c>
      <c r="L54" s="4"/>
      <c r="M54" s="4"/>
      <c r="N54" s="22"/>
      <c r="O54" s="4"/>
      <c r="P54" s="4"/>
      <c r="Q54" s="45">
        <f t="shared" si="3"/>
        <v>0</v>
      </c>
      <c r="R54" s="4">
        <f t="shared" si="4"/>
        <v>0</v>
      </c>
      <c r="S54" s="4">
        <f t="shared" si="5"/>
        <v>0</v>
      </c>
    </row>
    <row r="55" spans="1:19" ht="15.75" thickBot="1">
      <c r="A55" s="13">
        <v>50</v>
      </c>
      <c r="B55" s="18" t="str">
        <f>IF([1]vezbeASUV!B53=0,"",[1]vezbeASUV!B53)</f>
        <v>Николић Александар</v>
      </c>
      <c r="C55" s="15" t="str">
        <f>IF([1]vezbeASUV!C53=0,"",[1]vezbeASUV!C53)</f>
        <v>АСУВ-52/18</v>
      </c>
      <c r="D55" s="4"/>
      <c r="E55" s="4"/>
      <c r="F55" s="22"/>
      <c r="G55" s="4"/>
      <c r="H55" s="4"/>
      <c r="I55" s="7">
        <f t="shared" si="0"/>
        <v>0</v>
      </c>
      <c r="J55" s="4" t="str">
        <f t="shared" si="1"/>
        <v>nije položena</v>
      </c>
      <c r="K55" s="4" t="str">
        <f t="shared" si="2"/>
        <v>nisu položene</v>
      </c>
      <c r="L55" s="4"/>
      <c r="M55" s="4"/>
      <c r="N55" s="22"/>
      <c r="O55" s="4"/>
      <c r="P55" s="4"/>
      <c r="Q55" s="45">
        <f t="shared" si="3"/>
        <v>0</v>
      </c>
      <c r="R55" s="4">
        <f t="shared" si="4"/>
        <v>0</v>
      </c>
      <c r="S55" s="4">
        <f t="shared" si="5"/>
        <v>0</v>
      </c>
    </row>
    <row r="56" spans="1:19" ht="15.75" thickBot="1">
      <c r="A56" s="13">
        <v>51</v>
      </c>
      <c r="B56" s="18" t="str">
        <f>IF([1]vezbeASUV!B54=0,"",[1]vezbeASUV!B54)</f>
        <v>Перовић Алекса</v>
      </c>
      <c r="C56" s="15" t="str">
        <f>IF([1]vezbeASUV!C54=0,"",[1]vezbeASUV!C54)</f>
        <v>АСУВ-54/18</v>
      </c>
      <c r="D56" s="4"/>
      <c r="E56" s="4"/>
      <c r="F56" s="22"/>
      <c r="G56" s="4"/>
      <c r="H56" s="4"/>
      <c r="I56" s="7">
        <f t="shared" si="0"/>
        <v>0</v>
      </c>
      <c r="J56" s="4" t="str">
        <f t="shared" si="1"/>
        <v>nije položena</v>
      </c>
      <c r="K56" s="4" t="str">
        <f t="shared" si="2"/>
        <v>nisu položene</v>
      </c>
      <c r="L56" s="4"/>
      <c r="M56" s="4"/>
      <c r="N56" s="22"/>
      <c r="O56" s="4"/>
      <c r="P56" s="4"/>
      <c r="Q56" s="45">
        <f t="shared" si="3"/>
        <v>0</v>
      </c>
      <c r="R56" s="4">
        <f t="shared" si="4"/>
        <v>0</v>
      </c>
      <c r="S56" s="4">
        <f t="shared" si="5"/>
        <v>0</v>
      </c>
    </row>
    <row r="57" spans="1:19" ht="15.75" thickBot="1">
      <c r="A57" s="13">
        <v>52</v>
      </c>
      <c r="B57" s="18" t="s">
        <v>139</v>
      </c>
      <c r="C57" s="15" t="s">
        <v>152</v>
      </c>
      <c r="D57" s="4">
        <v>0</v>
      </c>
      <c r="E57" s="4">
        <v>0</v>
      </c>
      <c r="F57" s="22">
        <v>0</v>
      </c>
      <c r="G57" s="4">
        <v>0</v>
      </c>
      <c r="H57" s="4">
        <v>0</v>
      </c>
      <c r="I57" s="7">
        <f t="shared" si="0"/>
        <v>0</v>
      </c>
      <c r="J57" s="4" t="str">
        <f t="shared" si="1"/>
        <v>nije položena</v>
      </c>
      <c r="K57" s="4" t="str">
        <f t="shared" si="2"/>
        <v>nisu položene</v>
      </c>
      <c r="L57" s="4"/>
      <c r="M57" s="4"/>
      <c r="N57" s="22"/>
      <c r="O57" s="4"/>
      <c r="P57" s="4"/>
      <c r="Q57" s="45">
        <f t="shared" si="3"/>
        <v>0</v>
      </c>
      <c r="R57" s="4">
        <f t="shared" si="4"/>
        <v>0</v>
      </c>
      <c r="S57" s="4">
        <f t="shared" si="5"/>
        <v>0</v>
      </c>
    </row>
    <row r="58" spans="1:19" ht="15.75" thickBot="1">
      <c r="A58" s="13">
        <v>53</v>
      </c>
      <c r="B58" s="18" t="s">
        <v>142</v>
      </c>
      <c r="C58" s="15" t="s">
        <v>153</v>
      </c>
      <c r="D58" s="4">
        <v>0</v>
      </c>
      <c r="E58" s="4">
        <v>4</v>
      </c>
      <c r="F58" s="22">
        <v>0</v>
      </c>
      <c r="G58" s="4">
        <v>0</v>
      </c>
      <c r="H58" s="4">
        <v>1</v>
      </c>
      <c r="I58" s="7">
        <f t="shared" si="0"/>
        <v>5</v>
      </c>
      <c r="J58" s="4" t="str">
        <f t="shared" si="1"/>
        <v>nije položena</v>
      </c>
      <c r="K58" s="4" t="str">
        <f t="shared" si="2"/>
        <v>nisu položene</v>
      </c>
      <c r="L58" s="4"/>
      <c r="M58" s="4"/>
      <c r="N58" s="22"/>
      <c r="O58" s="4"/>
      <c r="P58" s="4"/>
      <c r="Q58" s="45">
        <f t="shared" si="3"/>
        <v>0</v>
      </c>
      <c r="R58" s="4">
        <f t="shared" si="4"/>
        <v>0</v>
      </c>
      <c r="S58" s="4">
        <f t="shared" si="5"/>
        <v>0</v>
      </c>
    </row>
    <row r="59" spans="1:19" ht="15.75" thickBot="1">
      <c r="A59" s="13">
        <v>54</v>
      </c>
      <c r="B59" s="18" t="s">
        <v>143</v>
      </c>
      <c r="C59" s="15" t="s">
        <v>154</v>
      </c>
      <c r="D59" s="4">
        <v>0</v>
      </c>
      <c r="E59" s="4">
        <v>0</v>
      </c>
      <c r="F59" s="22">
        <v>0</v>
      </c>
      <c r="G59" s="4">
        <v>0</v>
      </c>
      <c r="H59" s="4">
        <v>0</v>
      </c>
      <c r="I59" s="7">
        <f t="shared" si="0"/>
        <v>0</v>
      </c>
      <c r="J59" s="4" t="str">
        <f t="shared" si="1"/>
        <v>nije položena</v>
      </c>
      <c r="K59" s="4" t="str">
        <f t="shared" si="2"/>
        <v>nisu položene</v>
      </c>
      <c r="L59" s="4"/>
      <c r="M59" s="4"/>
      <c r="N59" s="22"/>
      <c r="O59" s="4"/>
      <c r="P59" s="4"/>
      <c r="Q59" s="45">
        <f t="shared" si="3"/>
        <v>0</v>
      </c>
      <c r="R59" s="4">
        <f t="shared" si="4"/>
        <v>0</v>
      </c>
      <c r="S59" s="4">
        <f t="shared" si="5"/>
        <v>0</v>
      </c>
    </row>
    <row r="60" spans="1:19" ht="15.75" thickBot="1">
      <c r="A60" s="13">
        <v>55</v>
      </c>
      <c r="B60" s="18" t="s">
        <v>144</v>
      </c>
      <c r="C60" s="15" t="s">
        <v>155</v>
      </c>
      <c r="D60" s="4">
        <v>0</v>
      </c>
      <c r="E60" s="4">
        <v>4</v>
      </c>
      <c r="F60" s="22">
        <v>0</v>
      </c>
      <c r="G60" s="4">
        <v>0</v>
      </c>
      <c r="H60" s="4">
        <v>0</v>
      </c>
      <c r="I60" s="7">
        <f t="shared" si="0"/>
        <v>4</v>
      </c>
      <c r="J60" s="4" t="str">
        <f t="shared" si="1"/>
        <v>nije položena</v>
      </c>
      <c r="K60" s="4" t="str">
        <f t="shared" si="2"/>
        <v>nisu položene</v>
      </c>
      <c r="L60" s="4">
        <v>0</v>
      </c>
      <c r="M60" s="4">
        <v>14</v>
      </c>
      <c r="N60" s="22">
        <v>5</v>
      </c>
      <c r="O60" s="4">
        <v>3</v>
      </c>
      <c r="P60" s="4">
        <v>5</v>
      </c>
      <c r="Q60" s="33">
        <f t="shared" si="3"/>
        <v>27</v>
      </c>
      <c r="R60" s="42">
        <f t="shared" si="4"/>
        <v>14</v>
      </c>
      <c r="S60" s="42">
        <f t="shared" si="5"/>
        <v>13</v>
      </c>
    </row>
    <row r="61" spans="1:19" ht="15.75" thickBot="1">
      <c r="A61" s="13">
        <v>56</v>
      </c>
      <c r="B61" s="18" t="s">
        <v>145</v>
      </c>
      <c r="C61" s="15" t="s">
        <v>156</v>
      </c>
      <c r="D61" s="4">
        <v>6</v>
      </c>
      <c r="E61" s="4">
        <v>4</v>
      </c>
      <c r="F61" s="22">
        <v>0</v>
      </c>
      <c r="G61" s="4">
        <v>2</v>
      </c>
      <c r="H61" s="4">
        <v>1</v>
      </c>
      <c r="I61" s="7">
        <f t="shared" si="0"/>
        <v>13</v>
      </c>
      <c r="J61" s="4" t="str">
        <f t="shared" si="1"/>
        <v>položena</v>
      </c>
      <c r="K61" s="4" t="str">
        <f t="shared" si="2"/>
        <v>nisu položene</v>
      </c>
      <c r="L61" s="4"/>
      <c r="M61" s="4"/>
      <c r="N61" s="22"/>
      <c r="O61" s="4"/>
      <c r="P61" s="4"/>
      <c r="Q61" s="45">
        <f t="shared" si="3"/>
        <v>0</v>
      </c>
      <c r="R61" s="4">
        <f t="shared" si="4"/>
        <v>0</v>
      </c>
      <c r="S61" s="4">
        <f t="shared" si="5"/>
        <v>0</v>
      </c>
    </row>
    <row r="62" spans="1:19" ht="15.75" thickBot="1">
      <c r="A62" s="13">
        <v>57</v>
      </c>
      <c r="B62" s="18" t="s">
        <v>146</v>
      </c>
      <c r="C62" s="15" t="s">
        <v>157</v>
      </c>
      <c r="D62" s="4"/>
      <c r="E62" s="4"/>
      <c r="F62" s="22"/>
      <c r="G62" s="4"/>
      <c r="H62" s="4"/>
      <c r="I62" s="7">
        <f t="shared" si="0"/>
        <v>0</v>
      </c>
      <c r="J62" s="4" t="str">
        <f t="shared" si="1"/>
        <v>nije položena</v>
      </c>
      <c r="K62" s="4" t="str">
        <f t="shared" si="2"/>
        <v>nisu položene</v>
      </c>
      <c r="L62" s="4"/>
      <c r="M62" s="4"/>
      <c r="N62" s="22"/>
      <c r="O62" s="4"/>
      <c r="P62" s="4"/>
      <c r="Q62" s="45">
        <f t="shared" si="3"/>
        <v>0</v>
      </c>
      <c r="R62" s="4">
        <f t="shared" si="4"/>
        <v>0</v>
      </c>
      <c r="S62" s="4">
        <f t="shared" si="5"/>
        <v>0</v>
      </c>
    </row>
    <row r="63" spans="1:19" ht="15.75" thickBot="1">
      <c r="A63" s="13">
        <v>58</v>
      </c>
      <c r="B63" s="18" t="s">
        <v>147</v>
      </c>
      <c r="C63" s="15" t="s">
        <v>158</v>
      </c>
      <c r="D63" s="4">
        <v>0</v>
      </c>
      <c r="E63" s="4">
        <v>4</v>
      </c>
      <c r="F63" s="22">
        <v>0</v>
      </c>
      <c r="G63" s="4">
        <v>0</v>
      </c>
      <c r="H63" s="4">
        <v>0</v>
      </c>
      <c r="I63" s="7">
        <f t="shared" si="0"/>
        <v>4</v>
      </c>
      <c r="J63" s="4" t="str">
        <f t="shared" si="1"/>
        <v>nije položena</v>
      </c>
      <c r="K63" s="4" t="str">
        <f t="shared" si="2"/>
        <v>nisu položene</v>
      </c>
      <c r="L63" s="4"/>
      <c r="M63" s="4"/>
      <c r="N63" s="22"/>
      <c r="O63" s="4"/>
      <c r="P63" s="4"/>
      <c r="Q63" s="45">
        <f t="shared" si="3"/>
        <v>0</v>
      </c>
      <c r="R63" s="4">
        <f t="shared" si="4"/>
        <v>0</v>
      </c>
      <c r="S63" s="4">
        <f t="shared" si="5"/>
        <v>0</v>
      </c>
    </row>
    <row r="64" spans="1:19" ht="15.75" thickBot="1">
      <c r="A64" s="13">
        <v>59</v>
      </c>
      <c r="B64" s="18" t="s">
        <v>148</v>
      </c>
      <c r="C64" s="15" t="s">
        <v>159</v>
      </c>
      <c r="D64" s="4"/>
      <c r="E64" s="4"/>
      <c r="F64" s="22"/>
      <c r="G64" s="4"/>
      <c r="H64" s="4"/>
      <c r="I64" s="7">
        <f t="shared" si="0"/>
        <v>0</v>
      </c>
      <c r="J64" s="4" t="str">
        <f t="shared" si="1"/>
        <v>nije položena</v>
      </c>
      <c r="K64" s="4" t="str">
        <f t="shared" si="2"/>
        <v>nisu položene</v>
      </c>
      <c r="L64" s="4"/>
      <c r="M64" s="4"/>
      <c r="N64" s="22"/>
      <c r="O64" s="4"/>
      <c r="P64" s="4"/>
      <c r="Q64" s="45">
        <f t="shared" si="3"/>
        <v>0</v>
      </c>
      <c r="R64" s="4">
        <f t="shared" si="4"/>
        <v>0</v>
      </c>
      <c r="S64" s="4">
        <f t="shared" si="5"/>
        <v>0</v>
      </c>
    </row>
    <row r="65" spans="1:20" ht="15.75" thickBot="1">
      <c r="A65" s="13">
        <v>60</v>
      </c>
      <c r="B65" s="18" t="s">
        <v>149</v>
      </c>
      <c r="C65" s="15" t="s">
        <v>160</v>
      </c>
      <c r="D65" s="4">
        <v>0</v>
      </c>
      <c r="E65" s="4">
        <v>0</v>
      </c>
      <c r="F65" s="22">
        <v>12</v>
      </c>
      <c r="G65" s="4">
        <v>0</v>
      </c>
      <c r="H65" s="4">
        <v>4</v>
      </c>
      <c r="I65" s="7">
        <f t="shared" si="0"/>
        <v>16</v>
      </c>
      <c r="J65" s="4" t="str">
        <f t="shared" si="1"/>
        <v>nije položena</v>
      </c>
      <c r="K65" s="4" t="str">
        <f t="shared" si="2"/>
        <v>položene</v>
      </c>
      <c r="L65" s="4"/>
      <c r="M65" s="4"/>
      <c r="N65" s="22"/>
      <c r="O65" s="4"/>
      <c r="P65" s="4"/>
      <c r="Q65" s="45">
        <f t="shared" si="3"/>
        <v>0</v>
      </c>
      <c r="R65" s="4">
        <f t="shared" si="4"/>
        <v>0</v>
      </c>
      <c r="S65" s="4">
        <f t="shared" si="5"/>
        <v>0</v>
      </c>
    </row>
    <row r="66" spans="1:20" ht="15.75" thickBot="1">
      <c r="A66" s="13">
        <v>61</v>
      </c>
      <c r="B66" s="18" t="s">
        <v>150</v>
      </c>
      <c r="C66" s="15" t="s">
        <v>161</v>
      </c>
      <c r="D66" s="4"/>
      <c r="E66" s="4"/>
      <c r="F66" s="22"/>
      <c r="G66" s="4"/>
      <c r="H66" s="4"/>
      <c r="I66" s="7">
        <f t="shared" si="0"/>
        <v>0</v>
      </c>
      <c r="J66" s="4" t="str">
        <f t="shared" si="1"/>
        <v>nije položena</v>
      </c>
      <c r="K66" s="4" t="str">
        <f t="shared" si="2"/>
        <v>nisu položene</v>
      </c>
      <c r="L66" s="4"/>
      <c r="M66" s="4"/>
      <c r="N66" s="22"/>
      <c r="O66" s="4"/>
      <c r="P66" s="4"/>
      <c r="Q66" s="45">
        <f t="shared" si="3"/>
        <v>0</v>
      </c>
      <c r="R66" s="4">
        <f t="shared" si="4"/>
        <v>0</v>
      </c>
      <c r="S66" s="4">
        <f t="shared" si="5"/>
        <v>0</v>
      </c>
    </row>
    <row r="67" spans="1:20" ht="15.75" thickBot="1">
      <c r="A67" s="13">
        <v>62</v>
      </c>
      <c r="B67" s="18" t="s">
        <v>151</v>
      </c>
      <c r="C67" s="15" t="s">
        <v>214</v>
      </c>
      <c r="D67" s="4"/>
      <c r="E67" s="4"/>
      <c r="F67" s="22"/>
      <c r="G67" s="4"/>
      <c r="H67" s="4"/>
      <c r="I67" s="7">
        <f t="shared" si="0"/>
        <v>0</v>
      </c>
      <c r="J67" s="4" t="str">
        <f t="shared" si="1"/>
        <v>nije položena</v>
      </c>
      <c r="K67" s="4" t="str">
        <f t="shared" si="2"/>
        <v>nisu položene</v>
      </c>
      <c r="L67" s="4"/>
      <c r="M67" s="4"/>
      <c r="N67" s="22"/>
      <c r="O67" s="4"/>
      <c r="P67" s="4"/>
      <c r="Q67" s="45">
        <f t="shared" si="3"/>
        <v>0</v>
      </c>
      <c r="R67" s="4">
        <f t="shared" si="4"/>
        <v>0</v>
      </c>
      <c r="S67" s="4">
        <f t="shared" si="5"/>
        <v>0</v>
      </c>
    </row>
    <row r="68" spans="1:20" ht="15.75" thickBot="1">
      <c r="A68" s="13">
        <v>63</v>
      </c>
      <c r="B68" s="19" t="s">
        <v>162</v>
      </c>
      <c r="C68" s="16" t="s">
        <v>163</v>
      </c>
      <c r="D68" s="4">
        <v>12</v>
      </c>
      <c r="E68" s="4">
        <v>8</v>
      </c>
      <c r="F68" s="22">
        <v>15</v>
      </c>
      <c r="G68" s="4">
        <v>5</v>
      </c>
      <c r="H68" s="4">
        <v>5</v>
      </c>
      <c r="I68" s="33">
        <f t="shared" si="0"/>
        <v>45</v>
      </c>
      <c r="J68" s="4" t="str">
        <f t="shared" si="1"/>
        <v>položena</v>
      </c>
      <c r="K68" s="4" t="str">
        <f t="shared" si="2"/>
        <v>položene</v>
      </c>
      <c r="L68" s="4">
        <v>0</v>
      </c>
      <c r="M68" s="4">
        <v>14</v>
      </c>
      <c r="N68" s="22">
        <v>5</v>
      </c>
      <c r="O68" s="4">
        <v>8</v>
      </c>
      <c r="P68" s="4">
        <v>5</v>
      </c>
      <c r="Q68" s="33">
        <f t="shared" si="3"/>
        <v>32</v>
      </c>
      <c r="R68" s="42">
        <f t="shared" si="4"/>
        <v>14</v>
      </c>
      <c r="S68" s="42">
        <f t="shared" si="5"/>
        <v>18</v>
      </c>
    </row>
    <row r="69" spans="1:20" ht="15.75" thickBot="1">
      <c r="A69" s="13">
        <v>64</v>
      </c>
      <c r="B69" s="24" t="s">
        <v>210</v>
      </c>
      <c r="C69" s="25" t="s">
        <v>164</v>
      </c>
      <c r="D69" s="26">
        <v>4</v>
      </c>
      <c r="E69" s="26">
        <v>8</v>
      </c>
      <c r="F69" s="27">
        <v>9</v>
      </c>
      <c r="G69" s="26">
        <v>2</v>
      </c>
      <c r="H69" s="26">
        <v>1</v>
      </c>
      <c r="I69" s="33">
        <f t="shared" si="0"/>
        <v>24</v>
      </c>
      <c r="J69" s="4" t="str">
        <f t="shared" si="1"/>
        <v>položena</v>
      </c>
      <c r="K69" s="4" t="str">
        <f t="shared" si="2"/>
        <v>položene</v>
      </c>
      <c r="L69" s="4">
        <v>0</v>
      </c>
      <c r="M69" s="4">
        <v>3</v>
      </c>
      <c r="N69" s="22">
        <v>3</v>
      </c>
      <c r="O69" s="4">
        <v>4</v>
      </c>
      <c r="P69" s="4">
        <v>1</v>
      </c>
      <c r="Q69" s="45">
        <f t="shared" si="3"/>
        <v>11</v>
      </c>
      <c r="R69" s="4">
        <f t="shared" si="4"/>
        <v>3</v>
      </c>
      <c r="S69" s="4">
        <f t="shared" si="5"/>
        <v>8</v>
      </c>
    </row>
    <row r="70" spans="1:20" ht="15.75" thickBot="1">
      <c r="A70" s="13">
        <v>65</v>
      </c>
      <c r="B70" s="19" t="s">
        <v>182</v>
      </c>
      <c r="C70" s="16" t="s">
        <v>183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7">
        <f t="shared" si="0"/>
        <v>0</v>
      </c>
      <c r="J70" s="4" t="str">
        <f t="shared" si="1"/>
        <v>nije položena</v>
      </c>
      <c r="K70" s="26" t="str">
        <f t="shared" si="2"/>
        <v>nisu položene</v>
      </c>
      <c r="L70" s="4"/>
      <c r="M70" s="4"/>
      <c r="N70" s="4"/>
      <c r="O70" s="4"/>
      <c r="P70" s="4"/>
      <c r="Q70" s="45">
        <f t="shared" si="3"/>
        <v>0</v>
      </c>
      <c r="R70" s="4">
        <f t="shared" si="4"/>
        <v>0</v>
      </c>
      <c r="S70" s="4">
        <f t="shared" si="5"/>
        <v>0</v>
      </c>
    </row>
    <row r="71" spans="1:20">
      <c r="B71" s="48"/>
      <c r="K71" s="46"/>
      <c r="L71" s="41"/>
      <c r="M71" s="41"/>
      <c r="N71" s="41"/>
      <c r="O71" s="41"/>
      <c r="P71" s="41"/>
      <c r="Q71" s="43"/>
      <c r="R71" s="41"/>
      <c r="S71" s="41"/>
      <c r="T71" s="40"/>
    </row>
    <row r="72" spans="1:20">
      <c r="K72" s="40"/>
      <c r="L72" s="41"/>
      <c r="M72" s="41"/>
      <c r="N72" s="41"/>
      <c r="O72" s="41"/>
      <c r="P72" s="41"/>
      <c r="Q72" s="43"/>
      <c r="R72" s="41"/>
      <c r="S72" s="41"/>
      <c r="T72" s="40"/>
    </row>
    <row r="73" spans="1:20">
      <c r="K73" s="40"/>
      <c r="L73" s="41"/>
      <c r="M73" s="41"/>
      <c r="N73" s="41"/>
      <c r="O73" s="41"/>
      <c r="P73" s="41"/>
      <c r="Q73" s="43"/>
      <c r="R73" s="41"/>
      <c r="S73" s="41"/>
      <c r="T73" s="40"/>
    </row>
    <row r="74" spans="1:20">
      <c r="K74" s="40"/>
      <c r="L74" s="41"/>
      <c r="M74" s="41"/>
      <c r="N74" s="41"/>
      <c r="O74" s="41"/>
      <c r="P74" s="41"/>
      <c r="Q74" s="43"/>
      <c r="R74" s="41"/>
      <c r="S74" s="41"/>
      <c r="T74" s="40"/>
    </row>
    <row r="75" spans="1:20">
      <c r="K75" s="40"/>
      <c r="L75" s="41"/>
      <c r="M75" s="41"/>
      <c r="N75" s="41"/>
      <c r="O75" s="41"/>
      <c r="P75" s="41"/>
      <c r="Q75" s="43"/>
      <c r="R75" s="41"/>
      <c r="S75" s="41"/>
      <c r="T75" s="40"/>
    </row>
    <row r="76" spans="1:20"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>
      <c r="L78" s="40"/>
      <c r="M78" s="40"/>
      <c r="N78" s="40"/>
      <c r="O78" s="40"/>
      <c r="P78" s="40"/>
      <c r="Q78" s="40"/>
      <c r="R78" s="40"/>
      <c r="S78" s="40"/>
      <c r="T78" s="40"/>
    </row>
  </sheetData>
  <mergeCells count="4">
    <mergeCell ref="A1:I1"/>
    <mergeCell ref="A2:I2"/>
    <mergeCell ref="C4:I4"/>
    <mergeCell ref="L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4"/>
  <sheetViews>
    <sheetView zoomScale="90" zoomScaleNormal="90" workbookViewId="0">
      <selection activeCell="V18" sqref="V18"/>
    </sheetView>
  </sheetViews>
  <sheetFormatPr defaultRowHeight="15"/>
  <cols>
    <col min="2" max="2" width="21.5703125" bestFit="1" customWidth="1"/>
    <col min="3" max="3" width="12.85546875" bestFit="1" customWidth="1"/>
    <col min="5" max="5" width="10.42578125" bestFit="1" customWidth="1"/>
    <col min="6" max="6" width="10.5703125" bestFit="1" customWidth="1"/>
    <col min="7" max="7" width="12.28515625" bestFit="1" customWidth="1"/>
    <col min="10" max="10" width="12.5703125" bestFit="1" customWidth="1"/>
    <col min="11" max="11" width="12.85546875" bestFit="1" customWidth="1"/>
    <col min="13" max="14" width="10.42578125" bestFit="1" customWidth="1"/>
    <col min="15" max="15" width="12.5703125" bestFit="1" customWidth="1"/>
    <col min="16" max="16" width="9.7109375" bestFit="1" customWidth="1"/>
    <col min="17" max="17" width="7.85546875" bestFit="1" customWidth="1"/>
    <col min="18" max="18" width="12.140625" bestFit="1" customWidth="1"/>
    <col min="19" max="19" width="13.140625" bestFit="1" customWidth="1"/>
  </cols>
  <sheetData>
    <row r="1" spans="1:19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9" ht="18.75">
      <c r="A2" s="37" t="s">
        <v>185</v>
      </c>
      <c r="B2" s="37"/>
      <c r="C2" s="37"/>
      <c r="D2" s="37"/>
      <c r="E2" s="37"/>
      <c r="F2" s="37"/>
      <c r="G2" s="37"/>
      <c r="H2" s="37"/>
      <c r="I2" s="37"/>
      <c r="J2" s="37"/>
    </row>
    <row r="3" spans="1:19" ht="15.75" thickBot="1">
      <c r="D3" s="35" t="s">
        <v>179</v>
      </c>
      <c r="E3" s="38"/>
      <c r="F3" s="38"/>
      <c r="G3" s="38"/>
      <c r="H3" s="38"/>
      <c r="I3" s="38"/>
      <c r="L3" s="39" t="s">
        <v>211</v>
      </c>
      <c r="M3" s="39"/>
      <c r="N3" s="39"/>
      <c r="O3" s="39"/>
      <c r="P3" s="39"/>
      <c r="Q3" s="39"/>
      <c r="R3" s="39"/>
      <c r="S3" s="39"/>
    </row>
    <row r="4" spans="1:19" ht="15.75" thickBot="1">
      <c r="A4" s="8" t="s">
        <v>141</v>
      </c>
      <c r="B4" s="8" t="s">
        <v>3</v>
      </c>
      <c r="C4" s="8" t="s">
        <v>4</v>
      </c>
      <c r="D4" s="8" t="s">
        <v>174</v>
      </c>
      <c r="E4" s="8" t="s">
        <v>175</v>
      </c>
      <c r="F4" s="8" t="s">
        <v>176</v>
      </c>
      <c r="G4" s="8" t="s">
        <v>177</v>
      </c>
      <c r="H4" s="8" t="s">
        <v>178</v>
      </c>
      <c r="I4" s="8" t="s">
        <v>173</v>
      </c>
      <c r="J4" s="32" t="s">
        <v>206</v>
      </c>
      <c r="K4" s="32" t="s">
        <v>207</v>
      </c>
      <c r="L4" s="8" t="s">
        <v>174</v>
      </c>
      <c r="M4" s="8" t="s">
        <v>175</v>
      </c>
      <c r="N4" s="21" t="s">
        <v>176</v>
      </c>
      <c r="O4" s="8" t="s">
        <v>177</v>
      </c>
      <c r="P4" s="8" t="s">
        <v>178</v>
      </c>
      <c r="Q4" s="8" t="s">
        <v>173</v>
      </c>
      <c r="R4" s="32" t="s">
        <v>212</v>
      </c>
      <c r="S4" s="32" t="s">
        <v>213</v>
      </c>
    </row>
    <row r="5" spans="1:19" ht="15.75" thickBot="1">
      <c r="A5" s="13">
        <v>1</v>
      </c>
      <c r="B5" s="29" t="s">
        <v>186</v>
      </c>
      <c r="C5" s="7" t="s">
        <v>196</v>
      </c>
      <c r="D5" s="7"/>
      <c r="E5" s="7"/>
      <c r="F5" s="7"/>
      <c r="G5" s="7"/>
      <c r="H5" s="7"/>
      <c r="I5" s="7">
        <f>D5+E5+F5+G5+H5</f>
        <v>0</v>
      </c>
      <c r="J5" s="4" t="str">
        <f>IF((D5+E5)&gt;=10,"položena","nije položena")</f>
        <v>nije položena</v>
      </c>
      <c r="K5" s="4" t="str">
        <f>IF((F5+G5+H5)&gt;=12,"položene","nisu položene")</f>
        <v>nisu položene</v>
      </c>
      <c r="L5" s="7"/>
      <c r="M5" s="7"/>
      <c r="N5" s="22"/>
      <c r="O5" s="7"/>
      <c r="P5" s="7"/>
      <c r="Q5" s="7">
        <f>SUM(L5:M5)</f>
        <v>0</v>
      </c>
      <c r="R5" s="4">
        <f>SUM(L5:M5)</f>
        <v>0</v>
      </c>
      <c r="S5" s="4">
        <f>SUM(N5:P5)</f>
        <v>0</v>
      </c>
    </row>
    <row r="6" spans="1:19" ht="15.75" thickBot="1">
      <c r="A6" s="13">
        <v>2</v>
      </c>
      <c r="B6" s="28" t="s">
        <v>187</v>
      </c>
      <c r="C6" s="4" t="s">
        <v>197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7">
        <f t="shared" ref="I6:I18" si="0">D6+E6+F6+G6+H6</f>
        <v>0</v>
      </c>
      <c r="J6" s="4" t="str">
        <f t="shared" ref="J6:J18" si="1">IF((D6+E6)&gt;=10,"položena","nije položena")</f>
        <v>nije položena</v>
      </c>
      <c r="K6" s="4" t="str">
        <f t="shared" ref="K6:K18" si="2">IF((F6+G6+H6)&gt;=12,"položene","nisu položene")</f>
        <v>nisu položene</v>
      </c>
      <c r="L6" s="4"/>
      <c r="M6" s="4"/>
      <c r="N6" s="22"/>
      <c r="O6" s="4"/>
      <c r="P6" s="4"/>
      <c r="Q6" s="7">
        <f t="shared" ref="Q6:Q21" si="3">SUM(L6:M6)</f>
        <v>0</v>
      </c>
      <c r="R6" s="4">
        <f t="shared" ref="R6:R21" si="4">SUM(L6:M6)</f>
        <v>0</v>
      </c>
      <c r="S6" s="4">
        <f t="shared" ref="S6:S21" si="5">SUM(N6:P6)</f>
        <v>0</v>
      </c>
    </row>
    <row r="7" spans="1:19" ht="15.75" thickBot="1">
      <c r="A7" s="13">
        <v>3</v>
      </c>
      <c r="B7" s="28" t="s">
        <v>188</v>
      </c>
      <c r="C7" s="4" t="s">
        <v>198</v>
      </c>
      <c r="D7" s="4"/>
      <c r="E7" s="4"/>
      <c r="F7" s="4"/>
      <c r="G7" s="4"/>
      <c r="H7" s="4"/>
      <c r="I7" s="7">
        <f t="shared" si="0"/>
        <v>0</v>
      </c>
      <c r="J7" s="4" t="str">
        <f t="shared" si="1"/>
        <v>nije položena</v>
      </c>
      <c r="K7" s="4" t="str">
        <f t="shared" si="2"/>
        <v>nisu položene</v>
      </c>
      <c r="L7" s="4"/>
      <c r="M7" s="4"/>
      <c r="N7" s="22"/>
      <c r="O7" s="4"/>
      <c r="P7" s="4"/>
      <c r="Q7" s="7">
        <f t="shared" si="3"/>
        <v>0</v>
      </c>
      <c r="R7" s="4">
        <f t="shared" si="4"/>
        <v>0</v>
      </c>
      <c r="S7" s="4">
        <f t="shared" si="5"/>
        <v>0</v>
      </c>
    </row>
    <row r="8" spans="1:19" ht="15.75" thickBot="1">
      <c r="A8" s="13">
        <v>4</v>
      </c>
      <c r="B8" s="28" t="s">
        <v>189</v>
      </c>
      <c r="C8" s="4" t="s">
        <v>199</v>
      </c>
      <c r="D8" s="4"/>
      <c r="E8" s="4"/>
      <c r="F8" s="4"/>
      <c r="G8" s="4"/>
      <c r="H8" s="4"/>
      <c r="I8" s="7">
        <f t="shared" si="0"/>
        <v>0</v>
      </c>
      <c r="J8" s="4" t="str">
        <f t="shared" si="1"/>
        <v>nije položena</v>
      </c>
      <c r="K8" s="4" t="str">
        <f t="shared" si="2"/>
        <v>nisu položene</v>
      </c>
      <c r="L8" s="4"/>
      <c r="M8" s="4"/>
      <c r="N8" s="22"/>
      <c r="O8" s="4"/>
      <c r="P8" s="4"/>
      <c r="Q8" s="7">
        <f t="shared" si="3"/>
        <v>0</v>
      </c>
      <c r="R8" s="4">
        <f t="shared" si="4"/>
        <v>0</v>
      </c>
      <c r="S8" s="4">
        <f t="shared" si="5"/>
        <v>0</v>
      </c>
    </row>
    <row r="9" spans="1:19" ht="15.75" thickBot="1">
      <c r="A9" s="13">
        <v>5</v>
      </c>
      <c r="B9" s="28" t="s">
        <v>190</v>
      </c>
      <c r="C9" s="4" t="s">
        <v>200</v>
      </c>
      <c r="D9" s="4"/>
      <c r="E9" s="4"/>
      <c r="F9" s="4"/>
      <c r="G9" s="4"/>
      <c r="H9" s="4"/>
      <c r="I9" s="7">
        <f t="shared" si="0"/>
        <v>0</v>
      </c>
      <c r="J9" s="4" t="str">
        <f t="shared" si="1"/>
        <v>nije položena</v>
      </c>
      <c r="K9" s="4" t="str">
        <f t="shared" si="2"/>
        <v>nisu položene</v>
      </c>
      <c r="L9" s="4"/>
      <c r="M9" s="4"/>
      <c r="N9" s="22"/>
      <c r="O9" s="4"/>
      <c r="P9" s="4"/>
      <c r="Q9" s="7">
        <f t="shared" si="3"/>
        <v>0</v>
      </c>
      <c r="R9" s="4">
        <f t="shared" si="4"/>
        <v>0</v>
      </c>
      <c r="S9" s="4">
        <f t="shared" si="5"/>
        <v>0</v>
      </c>
    </row>
    <row r="10" spans="1:19" ht="15.75" thickBot="1">
      <c r="A10" s="13">
        <v>6</v>
      </c>
      <c r="B10" s="28" t="s">
        <v>191</v>
      </c>
      <c r="C10" s="4" t="s">
        <v>201</v>
      </c>
      <c r="D10" s="4">
        <v>0</v>
      </c>
      <c r="E10" s="4">
        <v>6</v>
      </c>
      <c r="F10" s="4">
        <v>0</v>
      </c>
      <c r="G10" s="4">
        <v>0</v>
      </c>
      <c r="H10" s="4">
        <v>0</v>
      </c>
      <c r="I10" s="7">
        <f t="shared" si="0"/>
        <v>6</v>
      </c>
      <c r="J10" s="4" t="str">
        <f t="shared" si="1"/>
        <v>nije položena</v>
      </c>
      <c r="K10" s="4" t="str">
        <f t="shared" si="2"/>
        <v>nisu položene</v>
      </c>
      <c r="L10" s="4"/>
      <c r="M10" s="4"/>
      <c r="N10" s="22"/>
      <c r="O10" s="4"/>
      <c r="P10" s="4"/>
      <c r="Q10" s="7">
        <f t="shared" si="3"/>
        <v>0</v>
      </c>
      <c r="R10" s="4">
        <f t="shared" si="4"/>
        <v>0</v>
      </c>
      <c r="S10" s="4">
        <f t="shared" si="5"/>
        <v>0</v>
      </c>
    </row>
    <row r="11" spans="1:19" ht="15.75" thickBot="1">
      <c r="A11" s="13">
        <v>7</v>
      </c>
      <c r="B11" s="28" t="s">
        <v>192</v>
      </c>
      <c r="C11" s="4" t="s">
        <v>202</v>
      </c>
      <c r="D11" s="4"/>
      <c r="E11" s="4"/>
      <c r="F11" s="4"/>
      <c r="G11" s="4"/>
      <c r="H11" s="4"/>
      <c r="I11" s="7">
        <f t="shared" si="0"/>
        <v>0</v>
      </c>
      <c r="J11" s="4" t="str">
        <f t="shared" si="1"/>
        <v>nije položena</v>
      </c>
      <c r="K11" s="4" t="str">
        <f t="shared" si="2"/>
        <v>nisu položene</v>
      </c>
      <c r="L11" s="4"/>
      <c r="M11" s="4"/>
      <c r="N11" s="22"/>
      <c r="O11" s="4"/>
      <c r="P11" s="4"/>
      <c r="Q11" s="7">
        <f t="shared" si="3"/>
        <v>0</v>
      </c>
      <c r="R11" s="4">
        <f t="shared" si="4"/>
        <v>0</v>
      </c>
      <c r="S11" s="4">
        <f t="shared" si="5"/>
        <v>0</v>
      </c>
    </row>
    <row r="12" spans="1:19" ht="15.75" thickBot="1">
      <c r="A12" s="13">
        <v>8</v>
      </c>
      <c r="B12" s="28" t="s">
        <v>171</v>
      </c>
      <c r="C12" s="4" t="s">
        <v>172</v>
      </c>
      <c r="D12" s="4">
        <v>4</v>
      </c>
      <c r="E12" s="4">
        <v>4</v>
      </c>
      <c r="F12" s="4">
        <v>0</v>
      </c>
      <c r="G12" s="4">
        <v>0</v>
      </c>
      <c r="H12" s="4">
        <v>1</v>
      </c>
      <c r="I12" s="7">
        <f t="shared" si="0"/>
        <v>9</v>
      </c>
      <c r="J12" s="4" t="str">
        <f t="shared" si="1"/>
        <v>nije položena</v>
      </c>
      <c r="K12" s="4" t="str">
        <f t="shared" si="2"/>
        <v>nisu položene</v>
      </c>
      <c r="L12" s="4"/>
      <c r="M12" s="4"/>
      <c r="N12" s="22"/>
      <c r="O12" s="4"/>
      <c r="P12" s="4"/>
      <c r="Q12" s="7">
        <f t="shared" si="3"/>
        <v>0</v>
      </c>
      <c r="R12" s="4">
        <f t="shared" si="4"/>
        <v>0</v>
      </c>
      <c r="S12" s="4">
        <f t="shared" si="5"/>
        <v>0</v>
      </c>
    </row>
    <row r="13" spans="1:19" ht="15.75" thickBot="1">
      <c r="A13" s="13">
        <v>9</v>
      </c>
      <c r="B13" s="28" t="s">
        <v>193</v>
      </c>
      <c r="C13" s="4" t="s">
        <v>203</v>
      </c>
      <c r="D13" s="4"/>
      <c r="E13" s="4"/>
      <c r="F13" s="4"/>
      <c r="G13" s="4"/>
      <c r="H13" s="4"/>
      <c r="I13" s="7">
        <f t="shared" si="0"/>
        <v>0</v>
      </c>
      <c r="J13" s="4" t="str">
        <f t="shared" si="1"/>
        <v>nije položena</v>
      </c>
      <c r="K13" s="4" t="str">
        <f t="shared" si="2"/>
        <v>nisu položene</v>
      </c>
      <c r="L13" s="4"/>
      <c r="M13" s="4"/>
      <c r="N13" s="22"/>
      <c r="O13" s="4"/>
      <c r="P13" s="4"/>
      <c r="Q13" s="7">
        <f t="shared" si="3"/>
        <v>0</v>
      </c>
      <c r="R13" s="4">
        <f t="shared" si="4"/>
        <v>0</v>
      </c>
      <c r="S13" s="4">
        <f t="shared" si="5"/>
        <v>0</v>
      </c>
    </row>
    <row r="14" spans="1:19" ht="15.75" thickBot="1">
      <c r="A14" s="13">
        <v>10</v>
      </c>
      <c r="B14" s="28" t="s">
        <v>167</v>
      </c>
      <c r="C14" s="4" t="s">
        <v>168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  <c r="L14" s="4">
        <v>0</v>
      </c>
      <c r="M14" s="4">
        <v>0</v>
      </c>
      <c r="N14" s="22">
        <v>0</v>
      </c>
      <c r="O14" s="4">
        <v>0</v>
      </c>
      <c r="P14" s="4">
        <v>0</v>
      </c>
      <c r="Q14" s="7">
        <f t="shared" si="3"/>
        <v>0</v>
      </c>
      <c r="R14" s="4">
        <f t="shared" si="4"/>
        <v>0</v>
      </c>
      <c r="S14" s="4">
        <f t="shared" si="5"/>
        <v>0</v>
      </c>
    </row>
    <row r="15" spans="1:19" ht="15.75" thickBot="1">
      <c r="A15" s="13">
        <v>11</v>
      </c>
      <c r="B15" s="28" t="s">
        <v>194</v>
      </c>
      <c r="C15" s="4" t="s">
        <v>204</v>
      </c>
      <c r="D15" s="4"/>
      <c r="E15" s="4"/>
      <c r="F15" s="4"/>
      <c r="G15" s="4"/>
      <c r="H15" s="4"/>
      <c r="I15" s="7">
        <f t="shared" si="0"/>
        <v>0</v>
      </c>
      <c r="J15" s="4" t="str">
        <f t="shared" si="1"/>
        <v>nije položena</v>
      </c>
      <c r="K15" s="4" t="str">
        <f t="shared" si="2"/>
        <v>nisu položene</v>
      </c>
      <c r="L15" s="4"/>
      <c r="M15" s="4"/>
      <c r="N15" s="22"/>
      <c r="O15" s="4"/>
      <c r="P15" s="4"/>
      <c r="Q15" s="7">
        <f t="shared" si="3"/>
        <v>0</v>
      </c>
      <c r="R15" s="4">
        <f t="shared" si="4"/>
        <v>0</v>
      </c>
      <c r="S15" s="4">
        <f t="shared" si="5"/>
        <v>0</v>
      </c>
    </row>
    <row r="16" spans="1:19" ht="15.75" thickBot="1">
      <c r="A16" s="13">
        <v>12</v>
      </c>
      <c r="B16" s="28" t="s">
        <v>195</v>
      </c>
      <c r="C16" s="4" t="s">
        <v>205</v>
      </c>
      <c r="D16" s="4"/>
      <c r="E16" s="4"/>
      <c r="F16" s="4"/>
      <c r="G16" s="4"/>
      <c r="H16" s="4"/>
      <c r="I16" s="7">
        <f t="shared" si="0"/>
        <v>0</v>
      </c>
      <c r="J16" s="4" t="str">
        <f t="shared" si="1"/>
        <v>nije položena</v>
      </c>
      <c r="K16" s="4" t="str">
        <f t="shared" si="2"/>
        <v>nisu položene</v>
      </c>
      <c r="L16" s="4"/>
      <c r="M16" s="4"/>
      <c r="N16" s="22"/>
      <c r="O16" s="4"/>
      <c r="P16" s="4"/>
      <c r="Q16" s="7">
        <f t="shared" si="3"/>
        <v>0</v>
      </c>
      <c r="R16" s="4">
        <f t="shared" si="4"/>
        <v>0</v>
      </c>
      <c r="S16" s="4">
        <f t="shared" si="5"/>
        <v>0</v>
      </c>
    </row>
    <row r="17" spans="1:20" ht="15.75" thickBot="1">
      <c r="A17" s="13">
        <v>13</v>
      </c>
      <c r="B17" s="28" t="s">
        <v>169</v>
      </c>
      <c r="C17" s="4" t="s">
        <v>170</v>
      </c>
      <c r="D17" s="4">
        <v>3</v>
      </c>
      <c r="E17" s="4">
        <v>5</v>
      </c>
      <c r="F17" s="4">
        <v>0</v>
      </c>
      <c r="G17" s="4">
        <v>0</v>
      </c>
      <c r="H17" s="4">
        <v>0</v>
      </c>
      <c r="I17" s="7">
        <f t="shared" si="0"/>
        <v>8</v>
      </c>
      <c r="J17" s="4" t="str">
        <f t="shared" si="1"/>
        <v>nije položena</v>
      </c>
      <c r="K17" s="4" t="str">
        <f t="shared" si="2"/>
        <v>nisu položene</v>
      </c>
      <c r="L17" s="4"/>
      <c r="M17" s="4"/>
      <c r="N17" s="22"/>
      <c r="O17" s="4"/>
      <c r="P17" s="4"/>
      <c r="Q17" s="7">
        <f t="shared" si="3"/>
        <v>0</v>
      </c>
      <c r="R17" s="4">
        <f t="shared" si="4"/>
        <v>0</v>
      </c>
      <c r="S17" s="4">
        <f t="shared" si="5"/>
        <v>0</v>
      </c>
    </row>
    <row r="18" spans="1:20" ht="15.75" thickBot="1">
      <c r="A18" s="30">
        <v>14</v>
      </c>
      <c r="B18" s="31" t="s">
        <v>165</v>
      </c>
      <c r="C18" s="31" t="s">
        <v>166</v>
      </c>
      <c r="D18" s="23">
        <v>8</v>
      </c>
      <c r="E18" s="23">
        <v>4</v>
      </c>
      <c r="F18" s="23">
        <v>7</v>
      </c>
      <c r="G18" s="23">
        <v>2</v>
      </c>
      <c r="H18" s="23">
        <v>1</v>
      </c>
      <c r="I18" s="7">
        <f t="shared" si="0"/>
        <v>22</v>
      </c>
      <c r="J18" s="4" t="str">
        <f t="shared" si="1"/>
        <v>položena</v>
      </c>
      <c r="K18" s="4" t="str">
        <f t="shared" si="2"/>
        <v>nisu položene</v>
      </c>
      <c r="L18" s="4">
        <v>2</v>
      </c>
      <c r="M18" s="4">
        <v>0</v>
      </c>
      <c r="N18" s="4">
        <v>3</v>
      </c>
      <c r="O18" s="4">
        <v>2</v>
      </c>
      <c r="P18" s="4">
        <v>0</v>
      </c>
      <c r="Q18" s="7">
        <f t="shared" si="3"/>
        <v>2</v>
      </c>
      <c r="R18" s="4">
        <f t="shared" si="4"/>
        <v>2</v>
      </c>
      <c r="S18" s="4">
        <f t="shared" si="5"/>
        <v>5</v>
      </c>
    </row>
    <row r="19" spans="1:20" ht="15.75" thickBot="1">
      <c r="A19" s="30">
        <v>15</v>
      </c>
      <c r="B19" s="31" t="s">
        <v>215</v>
      </c>
      <c r="C19" s="31" t="s">
        <v>216</v>
      </c>
      <c r="D19" s="23"/>
      <c r="E19" s="23"/>
      <c r="F19" s="23"/>
      <c r="G19" s="23"/>
      <c r="H19" s="23"/>
      <c r="I19" s="23"/>
      <c r="J19" s="23"/>
      <c r="K19" s="23"/>
      <c r="L19" s="4">
        <v>6</v>
      </c>
      <c r="M19" s="4">
        <v>12</v>
      </c>
      <c r="N19" s="31">
        <v>3</v>
      </c>
      <c r="O19" s="31">
        <v>1</v>
      </c>
      <c r="P19" s="31">
        <v>6</v>
      </c>
      <c r="Q19" s="7">
        <f t="shared" si="3"/>
        <v>18</v>
      </c>
      <c r="R19" s="4">
        <f t="shared" si="4"/>
        <v>18</v>
      </c>
      <c r="S19" s="4">
        <f t="shared" si="5"/>
        <v>10</v>
      </c>
      <c r="T19" s="44"/>
    </row>
    <row r="20" spans="1:20" ht="15.75" thickBot="1">
      <c r="A20" s="30">
        <v>16</v>
      </c>
      <c r="B20" s="31" t="s">
        <v>217</v>
      </c>
      <c r="C20" s="31" t="s">
        <v>218</v>
      </c>
      <c r="D20" s="23"/>
      <c r="E20" s="23"/>
      <c r="F20" s="23"/>
      <c r="G20" s="23"/>
      <c r="H20" s="23"/>
      <c r="I20" s="23"/>
      <c r="J20" s="23"/>
      <c r="K20" s="23"/>
      <c r="L20" s="4">
        <v>0</v>
      </c>
      <c r="M20" s="4">
        <v>0</v>
      </c>
      <c r="N20" s="31">
        <v>1</v>
      </c>
      <c r="O20" s="31">
        <v>0</v>
      </c>
      <c r="P20" s="31">
        <v>0</v>
      </c>
      <c r="Q20" s="7">
        <f t="shared" si="3"/>
        <v>0</v>
      </c>
      <c r="R20" s="4">
        <f t="shared" si="4"/>
        <v>0</v>
      </c>
      <c r="S20" s="4">
        <f t="shared" si="5"/>
        <v>1</v>
      </c>
      <c r="T20" s="44"/>
    </row>
    <row r="21" spans="1:20" ht="15.75" thickBot="1">
      <c r="A21" s="30">
        <v>17</v>
      </c>
      <c r="B21" s="31" t="s">
        <v>219</v>
      </c>
      <c r="C21" s="31" t="s">
        <v>220</v>
      </c>
      <c r="D21" s="23"/>
      <c r="E21" s="23"/>
      <c r="F21" s="23"/>
      <c r="G21" s="23"/>
      <c r="H21" s="23"/>
      <c r="I21" s="23"/>
      <c r="J21" s="23"/>
      <c r="K21" s="23"/>
      <c r="L21" s="4">
        <v>2</v>
      </c>
      <c r="M21" s="4">
        <v>7</v>
      </c>
      <c r="N21" s="31">
        <v>3</v>
      </c>
      <c r="O21" s="31">
        <v>0</v>
      </c>
      <c r="P21" s="31">
        <v>3</v>
      </c>
      <c r="Q21" s="7">
        <f t="shared" si="3"/>
        <v>9</v>
      </c>
      <c r="R21" s="4">
        <f t="shared" si="4"/>
        <v>9</v>
      </c>
      <c r="S21" s="4">
        <f t="shared" si="5"/>
        <v>6</v>
      </c>
      <c r="T21" s="44"/>
    </row>
    <row r="22" spans="1:20">
      <c r="K22" s="40"/>
      <c r="L22" s="41"/>
      <c r="M22" s="41"/>
      <c r="N22" s="43"/>
      <c r="O22" s="43"/>
      <c r="P22" s="43"/>
      <c r="Q22" s="43"/>
      <c r="R22" s="43"/>
      <c r="S22" s="43"/>
      <c r="T22" s="44"/>
    </row>
    <row r="23" spans="1:20">
      <c r="K23" s="40"/>
      <c r="L23" s="41"/>
      <c r="M23" s="41"/>
      <c r="N23" s="43"/>
      <c r="O23" s="43"/>
      <c r="P23" s="43"/>
      <c r="Q23" s="43"/>
      <c r="R23" s="43"/>
      <c r="S23" s="43"/>
      <c r="T23" s="44"/>
    </row>
    <row r="24" spans="1:20">
      <c r="K24" s="40"/>
      <c r="L24" s="41"/>
      <c r="M24" s="41"/>
      <c r="N24" s="43"/>
      <c r="O24" s="43"/>
      <c r="P24" s="43"/>
      <c r="Q24" s="43"/>
      <c r="R24" s="43"/>
      <c r="S24" s="43"/>
      <c r="T24" s="44"/>
    </row>
    <row r="25" spans="1:20">
      <c r="K25" s="40"/>
      <c r="L25" s="41"/>
      <c r="M25" s="41"/>
      <c r="N25" s="43"/>
      <c r="O25" s="43"/>
      <c r="P25" s="43"/>
      <c r="Q25" s="43"/>
      <c r="R25" s="43"/>
      <c r="S25" s="43"/>
      <c r="T25" s="44"/>
    </row>
    <row r="26" spans="1:20">
      <c r="K26" s="40"/>
      <c r="L26" s="41"/>
      <c r="M26" s="41"/>
      <c r="N26" s="43"/>
      <c r="O26" s="43"/>
      <c r="P26" s="43"/>
      <c r="Q26" s="43"/>
      <c r="R26" s="43"/>
      <c r="S26" s="43"/>
      <c r="T26" s="44"/>
    </row>
    <row r="27" spans="1:20">
      <c r="K27" s="40"/>
      <c r="L27" s="41"/>
      <c r="M27" s="41"/>
      <c r="N27" s="43"/>
      <c r="O27" s="43"/>
      <c r="P27" s="43"/>
      <c r="Q27" s="43"/>
      <c r="R27" s="43"/>
      <c r="S27" s="43"/>
      <c r="T27" s="44"/>
    </row>
    <row r="28" spans="1:20">
      <c r="K28" s="40"/>
      <c r="L28" s="41"/>
      <c r="M28" s="41"/>
      <c r="N28" s="43"/>
      <c r="O28" s="43"/>
      <c r="P28" s="43"/>
      <c r="Q28" s="43"/>
      <c r="R28" s="43"/>
      <c r="S28" s="43"/>
      <c r="T28" s="44"/>
    </row>
    <row r="29" spans="1:20">
      <c r="K29" s="40"/>
      <c r="L29" s="41"/>
      <c r="M29" s="41"/>
      <c r="N29" s="43"/>
      <c r="O29" s="43"/>
      <c r="P29" s="43"/>
      <c r="Q29" s="43"/>
      <c r="R29" s="43"/>
      <c r="S29" s="43"/>
      <c r="T29" s="44"/>
    </row>
    <row r="30" spans="1:20">
      <c r="K30" s="40"/>
      <c r="L30" s="41"/>
      <c r="M30" s="41"/>
      <c r="N30" s="43"/>
      <c r="O30" s="43"/>
      <c r="P30" s="43"/>
      <c r="Q30" s="43"/>
      <c r="R30" s="43"/>
      <c r="S30" s="43"/>
      <c r="T30" s="44"/>
    </row>
    <row r="31" spans="1:20">
      <c r="K31" s="40"/>
      <c r="L31" s="41"/>
      <c r="M31" s="41"/>
      <c r="N31" s="43"/>
      <c r="O31" s="43"/>
      <c r="P31" s="43"/>
      <c r="Q31" s="43"/>
      <c r="R31" s="43"/>
      <c r="S31" s="43"/>
      <c r="T31" s="44"/>
    </row>
    <row r="32" spans="1:20">
      <c r="K32" s="40"/>
      <c r="L32" s="41"/>
      <c r="M32" s="41"/>
      <c r="N32" s="43"/>
      <c r="O32" s="43"/>
      <c r="P32" s="43"/>
      <c r="Q32" s="43"/>
      <c r="R32" s="43"/>
      <c r="S32" s="43"/>
      <c r="T32" s="44"/>
    </row>
    <row r="33" spans="11:20">
      <c r="K33" s="40"/>
      <c r="L33" s="41"/>
      <c r="M33" s="41"/>
      <c r="N33" s="43"/>
      <c r="O33" s="43"/>
      <c r="P33" s="43"/>
      <c r="Q33" s="43"/>
      <c r="R33" s="43"/>
      <c r="S33" s="43"/>
      <c r="T33" s="44"/>
    </row>
    <row r="34" spans="11:20">
      <c r="K34" s="40"/>
      <c r="L34" s="41"/>
      <c r="M34" s="41"/>
      <c r="N34" s="43"/>
      <c r="O34" s="43"/>
      <c r="P34" s="43"/>
      <c r="Q34" s="43"/>
      <c r="R34" s="43"/>
      <c r="S34" s="43"/>
      <c r="T34" s="44"/>
    </row>
    <row r="35" spans="11:20">
      <c r="K35" s="40"/>
      <c r="L35" s="41"/>
      <c r="M35" s="41"/>
      <c r="N35" s="43"/>
      <c r="O35" s="43"/>
      <c r="P35" s="43"/>
      <c r="Q35" s="43"/>
      <c r="R35" s="43"/>
      <c r="S35" s="43"/>
      <c r="T35" s="44"/>
    </row>
    <row r="36" spans="11:20">
      <c r="K36" s="40"/>
      <c r="L36" s="41"/>
      <c r="M36" s="41"/>
      <c r="N36" s="43"/>
      <c r="O36" s="43"/>
      <c r="P36" s="43"/>
      <c r="Q36" s="43"/>
      <c r="R36" s="43"/>
      <c r="S36" s="43"/>
      <c r="T36" s="44"/>
    </row>
    <row r="37" spans="11:20">
      <c r="K37" s="40"/>
      <c r="L37" s="41"/>
      <c r="M37" s="41"/>
      <c r="N37" s="43"/>
      <c r="O37" s="43"/>
      <c r="P37" s="43"/>
      <c r="Q37" s="43"/>
      <c r="R37" s="43"/>
      <c r="S37" s="43"/>
      <c r="T37" s="44"/>
    </row>
    <row r="38" spans="11:20">
      <c r="K38" s="40"/>
      <c r="L38" s="41"/>
      <c r="M38" s="41"/>
      <c r="N38" s="43"/>
      <c r="O38" s="43"/>
      <c r="P38" s="43"/>
      <c r="Q38" s="43"/>
      <c r="R38" s="43"/>
      <c r="S38" s="43"/>
      <c r="T38" s="44"/>
    </row>
    <row r="39" spans="11:20">
      <c r="K39" s="40"/>
      <c r="L39" s="41"/>
      <c r="M39" s="41"/>
      <c r="N39" s="43"/>
      <c r="O39" s="43"/>
      <c r="P39" s="43"/>
      <c r="Q39" s="43"/>
      <c r="R39" s="43"/>
      <c r="S39" s="43"/>
      <c r="T39" s="44"/>
    </row>
    <row r="40" spans="11:20">
      <c r="K40" s="40"/>
      <c r="L40" s="41"/>
      <c r="M40" s="41"/>
      <c r="N40" s="43"/>
      <c r="O40" s="43"/>
      <c r="P40" s="43"/>
      <c r="Q40" s="43"/>
      <c r="R40" s="43"/>
      <c r="S40" s="43"/>
      <c r="T40" s="44"/>
    </row>
    <row r="41" spans="11:20">
      <c r="K41" s="40"/>
      <c r="L41" s="41"/>
      <c r="M41" s="41"/>
      <c r="N41" s="43"/>
      <c r="O41" s="43"/>
      <c r="P41" s="43"/>
      <c r="Q41" s="43"/>
      <c r="R41" s="43"/>
      <c r="S41" s="43"/>
      <c r="T41" s="44"/>
    </row>
    <row r="42" spans="11:20">
      <c r="K42" s="40"/>
      <c r="L42" s="41"/>
      <c r="M42" s="41"/>
      <c r="N42" s="43"/>
      <c r="O42" s="43"/>
      <c r="P42" s="43"/>
      <c r="Q42" s="43"/>
      <c r="R42" s="43"/>
      <c r="S42" s="43"/>
      <c r="T42" s="44"/>
    </row>
    <row r="43" spans="11:20">
      <c r="K43" s="40"/>
      <c r="L43" s="41"/>
      <c r="M43" s="41"/>
      <c r="N43" s="43"/>
      <c r="O43" s="43"/>
      <c r="P43" s="43"/>
      <c r="Q43" s="43"/>
      <c r="R43" s="43"/>
      <c r="S43" s="43"/>
      <c r="T43" s="44"/>
    </row>
    <row r="44" spans="11:20">
      <c r="K44" s="40"/>
      <c r="L44" s="41"/>
      <c r="M44" s="41"/>
      <c r="N44" s="43"/>
      <c r="O44" s="43"/>
      <c r="P44" s="43"/>
      <c r="Q44" s="43"/>
      <c r="R44" s="43"/>
      <c r="S44" s="43"/>
      <c r="T44" s="44"/>
    </row>
    <row r="45" spans="11:20">
      <c r="K45" s="40"/>
      <c r="L45" s="41"/>
      <c r="M45" s="41"/>
      <c r="N45" s="43"/>
      <c r="O45" s="43"/>
      <c r="P45" s="43"/>
      <c r="Q45" s="43"/>
      <c r="R45" s="43"/>
      <c r="S45" s="43"/>
      <c r="T45" s="44"/>
    </row>
    <row r="46" spans="11:20">
      <c r="K46" s="40"/>
      <c r="L46" s="41"/>
      <c r="M46" s="41"/>
      <c r="N46" s="43"/>
      <c r="O46" s="43"/>
      <c r="P46" s="43"/>
      <c r="Q46" s="43"/>
      <c r="R46" s="43"/>
      <c r="S46" s="43"/>
      <c r="T46" s="44"/>
    </row>
    <row r="47" spans="11:20">
      <c r="K47" s="40"/>
      <c r="L47" s="41"/>
      <c r="M47" s="41"/>
      <c r="N47" s="43"/>
      <c r="O47" s="43"/>
      <c r="P47" s="43"/>
      <c r="Q47" s="43"/>
      <c r="R47" s="43"/>
      <c r="S47" s="43"/>
      <c r="T47" s="44"/>
    </row>
    <row r="48" spans="11:20">
      <c r="K48" s="40"/>
      <c r="L48" s="41"/>
      <c r="M48" s="41"/>
      <c r="N48" s="43"/>
      <c r="O48" s="43"/>
      <c r="P48" s="43"/>
      <c r="Q48" s="43"/>
      <c r="R48" s="43"/>
      <c r="S48" s="43"/>
      <c r="T48" s="44"/>
    </row>
    <row r="49" spans="11:20">
      <c r="K49" s="40"/>
      <c r="L49" s="41"/>
      <c r="M49" s="41"/>
      <c r="N49" s="43"/>
      <c r="O49" s="43"/>
      <c r="P49" s="43"/>
      <c r="Q49" s="43"/>
      <c r="R49" s="43"/>
      <c r="S49" s="43"/>
      <c r="T49" s="44"/>
    </row>
    <row r="50" spans="11:20">
      <c r="K50" s="40"/>
      <c r="L50" s="41"/>
      <c r="M50" s="41"/>
      <c r="N50" s="43"/>
      <c r="O50" s="43"/>
      <c r="P50" s="43"/>
      <c r="Q50" s="43"/>
      <c r="R50" s="43"/>
      <c r="S50" s="43"/>
      <c r="T50" s="44"/>
    </row>
    <row r="51" spans="11:20">
      <c r="K51" s="40"/>
      <c r="L51" s="41"/>
      <c r="M51" s="41"/>
      <c r="N51" s="43"/>
      <c r="O51" s="43"/>
      <c r="P51" s="43"/>
      <c r="Q51" s="43"/>
      <c r="R51" s="43"/>
      <c r="S51" s="43"/>
      <c r="T51" s="44"/>
    </row>
    <row r="52" spans="11:20">
      <c r="K52" s="40"/>
      <c r="L52" s="41"/>
      <c r="M52" s="41"/>
      <c r="N52" s="43"/>
      <c r="O52" s="43"/>
      <c r="P52" s="43"/>
      <c r="Q52" s="43"/>
      <c r="R52" s="43"/>
      <c r="S52" s="43"/>
      <c r="T52" s="44"/>
    </row>
    <row r="53" spans="11:20">
      <c r="K53" s="40"/>
      <c r="L53" s="41"/>
      <c r="M53" s="41"/>
      <c r="N53" s="43"/>
      <c r="O53" s="43"/>
      <c r="P53" s="43"/>
      <c r="Q53" s="43"/>
      <c r="R53" s="43"/>
      <c r="S53" s="43"/>
      <c r="T53" s="44"/>
    </row>
    <row r="54" spans="11:20">
      <c r="K54" s="40"/>
      <c r="L54" s="41"/>
      <c r="M54" s="41"/>
      <c r="N54" s="43"/>
      <c r="O54" s="43"/>
      <c r="P54" s="43"/>
      <c r="Q54" s="43"/>
      <c r="R54" s="43"/>
      <c r="S54" s="43"/>
      <c r="T54" s="44"/>
    </row>
    <row r="55" spans="11:20">
      <c r="K55" s="40"/>
      <c r="L55" s="41"/>
      <c r="M55" s="41"/>
      <c r="N55" s="43"/>
      <c r="O55" s="43"/>
      <c r="P55" s="43"/>
      <c r="Q55" s="43"/>
      <c r="R55" s="43"/>
      <c r="S55" s="43"/>
      <c r="T55" s="44"/>
    </row>
    <row r="56" spans="11:20">
      <c r="K56" s="40"/>
      <c r="L56" s="41"/>
      <c r="M56" s="41"/>
      <c r="N56" s="43"/>
      <c r="O56" s="43"/>
      <c r="P56" s="43"/>
      <c r="Q56" s="43"/>
      <c r="R56" s="43"/>
      <c r="S56" s="43"/>
      <c r="T56" s="44"/>
    </row>
    <row r="57" spans="11:20">
      <c r="K57" s="40"/>
      <c r="L57" s="41"/>
      <c r="M57" s="41"/>
      <c r="N57" s="43"/>
      <c r="O57" s="43"/>
      <c r="P57" s="43"/>
      <c r="Q57" s="43"/>
      <c r="R57" s="43"/>
      <c r="S57" s="43"/>
      <c r="T57" s="44"/>
    </row>
    <row r="58" spans="11:20">
      <c r="K58" s="40"/>
      <c r="L58" s="41"/>
      <c r="M58" s="41"/>
      <c r="N58" s="43"/>
      <c r="O58" s="43"/>
      <c r="P58" s="43"/>
      <c r="Q58" s="43"/>
      <c r="R58" s="43"/>
      <c r="S58" s="43"/>
      <c r="T58" s="44"/>
    </row>
    <row r="59" spans="11:20">
      <c r="K59" s="40"/>
      <c r="L59" s="41"/>
      <c r="M59" s="41"/>
      <c r="N59" s="43"/>
      <c r="O59" s="43"/>
      <c r="P59" s="43"/>
      <c r="Q59" s="43"/>
      <c r="R59" s="43"/>
      <c r="S59" s="43"/>
      <c r="T59" s="44"/>
    </row>
    <row r="60" spans="11:20">
      <c r="K60" s="40"/>
      <c r="L60" s="41"/>
      <c r="M60" s="41"/>
      <c r="N60" s="43"/>
      <c r="O60" s="43"/>
      <c r="P60" s="43"/>
      <c r="Q60" s="43"/>
      <c r="R60" s="43"/>
      <c r="S60" s="43"/>
      <c r="T60" s="44"/>
    </row>
    <row r="61" spans="11:20">
      <c r="K61" s="40"/>
      <c r="L61" s="41"/>
      <c r="M61" s="41"/>
      <c r="N61" s="43"/>
      <c r="O61" s="43"/>
      <c r="P61" s="43"/>
      <c r="Q61" s="43"/>
      <c r="R61" s="43"/>
      <c r="S61" s="43"/>
      <c r="T61" s="44"/>
    </row>
    <row r="62" spans="11:20">
      <c r="K62" s="40"/>
      <c r="L62" s="41"/>
      <c r="M62" s="41"/>
      <c r="N62" s="43"/>
      <c r="O62" s="43"/>
      <c r="P62" s="43"/>
      <c r="Q62" s="43"/>
      <c r="R62" s="43"/>
      <c r="S62" s="43"/>
      <c r="T62" s="44"/>
    </row>
    <row r="63" spans="11:20">
      <c r="K63" s="40"/>
      <c r="L63" s="41"/>
      <c r="M63" s="41"/>
      <c r="N63" s="43"/>
      <c r="O63" s="43"/>
      <c r="P63" s="43"/>
      <c r="Q63" s="43"/>
      <c r="R63" s="43"/>
      <c r="S63" s="43"/>
      <c r="T63" s="44"/>
    </row>
    <row r="64" spans="11:20">
      <c r="K64" s="40"/>
      <c r="L64" s="41"/>
      <c r="M64" s="41"/>
      <c r="N64" s="43"/>
      <c r="O64" s="43"/>
      <c r="P64" s="43"/>
      <c r="Q64" s="43"/>
      <c r="R64" s="43"/>
      <c r="S64" s="43"/>
      <c r="T64" s="44"/>
    </row>
    <row r="65" spans="11:20">
      <c r="K65" s="40"/>
      <c r="L65" s="41"/>
      <c r="M65" s="41"/>
      <c r="N65" s="43"/>
      <c r="O65" s="43"/>
      <c r="P65" s="43"/>
      <c r="Q65" s="43"/>
      <c r="R65" s="43"/>
      <c r="S65" s="43"/>
      <c r="T65" s="44"/>
    </row>
    <row r="66" spans="11:20">
      <c r="K66" s="40"/>
      <c r="L66" s="41"/>
      <c r="M66" s="41"/>
      <c r="N66" s="43"/>
      <c r="O66" s="43"/>
      <c r="P66" s="43"/>
      <c r="Q66" s="43"/>
      <c r="R66" s="43"/>
      <c r="S66" s="43"/>
      <c r="T66" s="44"/>
    </row>
    <row r="67" spans="11:20">
      <c r="K67" s="40"/>
      <c r="L67" s="41"/>
      <c r="M67" s="41"/>
      <c r="N67" s="43"/>
      <c r="O67" s="43"/>
      <c r="P67" s="43"/>
      <c r="Q67" s="43"/>
      <c r="R67" s="43"/>
      <c r="S67" s="43"/>
      <c r="T67" s="44"/>
    </row>
    <row r="68" spans="11:20">
      <c r="K68" s="40"/>
      <c r="L68" s="41"/>
      <c r="M68" s="41"/>
      <c r="N68" s="43"/>
      <c r="O68" s="43"/>
      <c r="P68" s="43"/>
      <c r="Q68" s="43"/>
      <c r="R68" s="43"/>
      <c r="S68" s="43"/>
      <c r="T68" s="44"/>
    </row>
    <row r="69" spans="11:20">
      <c r="K69" s="40"/>
      <c r="L69" s="41"/>
      <c r="M69" s="41"/>
      <c r="N69" s="43"/>
      <c r="O69" s="43"/>
      <c r="P69" s="43"/>
      <c r="Q69" s="43"/>
      <c r="R69" s="43"/>
      <c r="S69" s="43"/>
      <c r="T69" s="44"/>
    </row>
    <row r="70" spans="11:20">
      <c r="K70" s="40"/>
      <c r="L70" s="41"/>
      <c r="M70" s="41"/>
      <c r="N70" s="43"/>
      <c r="O70" s="43"/>
      <c r="P70" s="43"/>
      <c r="Q70" s="43"/>
      <c r="R70" s="43"/>
      <c r="S70" s="43"/>
      <c r="T70" s="44"/>
    </row>
    <row r="71" spans="11:20">
      <c r="K71" s="40"/>
      <c r="L71" s="41"/>
      <c r="M71" s="41"/>
      <c r="N71" s="43"/>
      <c r="O71" s="43"/>
      <c r="P71" s="43"/>
      <c r="Q71" s="43"/>
      <c r="R71" s="43"/>
      <c r="S71" s="43"/>
      <c r="T71" s="44"/>
    </row>
    <row r="72" spans="11:20">
      <c r="K72" s="40"/>
      <c r="L72" s="41"/>
      <c r="M72" s="41"/>
      <c r="N72" s="41"/>
      <c r="O72" s="41"/>
      <c r="P72" s="41"/>
      <c r="Q72" s="41"/>
      <c r="R72" s="41"/>
      <c r="S72" s="41"/>
      <c r="T72" s="40"/>
    </row>
    <row r="73" spans="11:20">
      <c r="K73" s="40"/>
      <c r="L73" s="41"/>
      <c r="M73" s="41"/>
      <c r="N73" s="41"/>
      <c r="O73" s="41"/>
      <c r="P73" s="41"/>
      <c r="Q73" s="41"/>
      <c r="R73" s="41"/>
      <c r="S73" s="41"/>
      <c r="T73" s="40"/>
    </row>
    <row r="74" spans="11:20">
      <c r="K74" s="40"/>
      <c r="L74" s="40"/>
      <c r="M74" s="40"/>
      <c r="N74" s="40"/>
      <c r="O74" s="40"/>
      <c r="P74" s="40"/>
      <c r="Q74" s="40"/>
      <c r="R74" s="40"/>
      <c r="S74" s="40"/>
      <c r="T74" s="40"/>
    </row>
  </sheetData>
  <mergeCells count="4">
    <mergeCell ref="A1:J1"/>
    <mergeCell ref="A2:J2"/>
    <mergeCell ref="D3:I3"/>
    <mergeCell ref="L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резултати-кол-НЕТ</vt:lpstr>
      <vt:lpstr>рез-кол-АСУВ</vt:lpstr>
      <vt:lpstr>рез-кол-ЕИ+ОСТАЛИ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Aleksandra Grujic</cp:lastModifiedBy>
  <dcterms:created xsi:type="dcterms:W3CDTF">2018-11-23T11:09:32Z</dcterms:created>
  <dcterms:modified xsi:type="dcterms:W3CDTF">2018-12-29T13:36:58Z</dcterms:modified>
</cp:coreProperties>
</file>