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60"/>
  </bookViews>
  <sheets>
    <sheet name="резултати-кол-НЕТ" sheetId="1" r:id="rId1"/>
    <sheet name="рез-кол-АСУВ" sheetId="2" r:id="rId2"/>
    <sheet name="рез-кол-ЕИ" sheetId="3" r:id="rId3"/>
  </sheets>
  <externalReferences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/>
  <c r="K7"/>
  <c r="K8"/>
  <c r="K9"/>
  <c r="K10"/>
  <c r="K11"/>
  <c r="K12"/>
  <c r="K13"/>
  <c r="K14"/>
  <c r="K15"/>
  <c r="K16"/>
  <c r="K17"/>
  <c r="K18"/>
  <c r="J6"/>
  <c r="J7"/>
  <c r="J8"/>
  <c r="J9"/>
  <c r="J10"/>
  <c r="J11"/>
  <c r="J12"/>
  <c r="J13"/>
  <c r="J14"/>
  <c r="J15"/>
  <c r="J16"/>
  <c r="J17"/>
  <c r="J18"/>
  <c r="K5"/>
  <c r="J5"/>
  <c r="K7" i="2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6"/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6"/>
  <c r="I6" i="3" l="1"/>
  <c r="I7"/>
  <c r="I8"/>
  <c r="I9"/>
  <c r="I10"/>
  <c r="I11"/>
  <c r="I12"/>
  <c r="I13"/>
  <c r="I14"/>
  <c r="I15"/>
  <c r="I16"/>
  <c r="I17"/>
  <c r="I18"/>
  <c r="I5"/>
  <c r="I7" i="2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6"/>
  <c r="I7" i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6"/>
  <c r="C55" i="2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</calcChain>
</file>

<file path=xl/sharedStrings.xml><?xml version="1.0" encoding="utf-8"?>
<sst xmlns="http://schemas.openxmlformats.org/spreadsheetml/2006/main" count="236" uniqueCount="212">
  <si>
    <t>ЕЛЕКТРОТЕХНИКА - РЕЗУЛТАТИ КОЛОКВИЈУМА, НОВЕМБАР 2018.</t>
  </si>
  <si>
    <t xml:space="preserve">СТУДИЈСКИ ПРОГРАМ: НЕТ </t>
  </si>
  <si>
    <t>Р. Бр.</t>
  </si>
  <si>
    <t>Презиме и име</t>
  </si>
  <si>
    <t>Број индекса</t>
  </si>
  <si>
    <t>Пејић Бојан</t>
  </si>
  <si>
    <t>Војновић Александар</t>
  </si>
  <si>
    <t>Спасојевић Александар</t>
  </si>
  <si>
    <t>Шеатовић Немања</t>
  </si>
  <si>
    <t>Марковић Филип</t>
  </si>
  <si>
    <t>Радивојевић Немања</t>
  </si>
  <si>
    <t>Мемедовић Лука</t>
  </si>
  <si>
    <t>Јокић Огњен</t>
  </si>
  <si>
    <t>Бранковић Филип</t>
  </si>
  <si>
    <t>Шершеловић Владимир</t>
  </si>
  <si>
    <t>Живановић Владимир</t>
  </si>
  <si>
    <t>Андрић Елена</t>
  </si>
  <si>
    <t>Коларић Новак</t>
  </si>
  <si>
    <t>Цветковић Ђорђе</t>
  </si>
  <si>
    <t>Алић Михајло</t>
  </si>
  <si>
    <t>Марковић Стефан</t>
  </si>
  <si>
    <t>Вуковић Ања</t>
  </si>
  <si>
    <t>Јовановић Урош</t>
  </si>
  <si>
    <t>Чешљарац Давид</t>
  </si>
  <si>
    <t>Терзић Немања</t>
  </si>
  <si>
    <t>Красавац Данијела</t>
  </si>
  <si>
    <t>Трока Виктор</t>
  </si>
  <si>
    <t>Јовић Стефан</t>
  </si>
  <si>
    <t>Јовановић Матеја</t>
  </si>
  <si>
    <t>Симеоновић Илија</t>
  </si>
  <si>
    <t>Кањевац Данило</t>
  </si>
  <si>
    <t>Дујановић Алекса</t>
  </si>
  <si>
    <t>Арсенијевић Стефан</t>
  </si>
  <si>
    <t>Бранковић Урош</t>
  </si>
  <si>
    <t>Николић Марко</t>
  </si>
  <si>
    <t>Стојановић Стеван</t>
  </si>
  <si>
    <t>Поповић Лука</t>
  </si>
  <si>
    <t>Трајковски Милош</t>
  </si>
  <si>
    <t>Сундаћ Ђуро</t>
  </si>
  <si>
    <t>Степановић Урош</t>
  </si>
  <si>
    <t>Стојков Александар</t>
  </si>
  <si>
    <t>Ђуровић Никола</t>
  </si>
  <si>
    <t>Миливојевић Милош</t>
  </si>
  <si>
    <t>Стојменовић Марко</t>
  </si>
  <si>
    <t>Митровић Михајло</t>
  </si>
  <si>
    <t>НЕТ-50/17</t>
  </si>
  <si>
    <t>НЕТ-60/17</t>
  </si>
  <si>
    <t>НЕТ-1/18</t>
  </si>
  <si>
    <t>НЕТ-2/18</t>
  </si>
  <si>
    <t>НЕТ-3/18</t>
  </si>
  <si>
    <t>НЕТ-4/18</t>
  </si>
  <si>
    <t>НЕТ-5/18</t>
  </si>
  <si>
    <t>НЕТ-6/18</t>
  </si>
  <si>
    <t>НЕТ-7/18</t>
  </si>
  <si>
    <t>НЕТ-8/18</t>
  </si>
  <si>
    <t>НЕТ-9/18</t>
  </si>
  <si>
    <t>НЕТ-10/18</t>
  </si>
  <si>
    <t>НЕТ-11/18</t>
  </si>
  <si>
    <t>НЕТ-12/18</t>
  </si>
  <si>
    <t>НЕТ-13/18</t>
  </si>
  <si>
    <t>НЕТ-14/18</t>
  </si>
  <si>
    <t>НЕТ-15/18</t>
  </si>
  <si>
    <t>НЕТ-16/18</t>
  </si>
  <si>
    <t>НЕТ-17/18</t>
  </si>
  <si>
    <t>НЕТ-18/18</t>
  </si>
  <si>
    <t>НЕТ-19/18</t>
  </si>
  <si>
    <t>НЕТ-20/18</t>
  </si>
  <si>
    <t>НЕТ-21/18</t>
  </si>
  <si>
    <t>НЕТ-22/18</t>
  </si>
  <si>
    <t>НЕТ-23/18</t>
  </si>
  <si>
    <t>НЕТ-24/18</t>
  </si>
  <si>
    <t>НЕТ-25/18</t>
  </si>
  <si>
    <t>НЕТ-26/18</t>
  </si>
  <si>
    <t>НЕТ-27/18</t>
  </si>
  <si>
    <t>НЕТ-28/18</t>
  </si>
  <si>
    <t>НЕТ-30/18</t>
  </si>
  <si>
    <t>НЕТ-31/18</t>
  </si>
  <si>
    <t>НЕТ-32/18</t>
  </si>
  <si>
    <t>НЕТ-33/18</t>
  </si>
  <si>
    <t>НЕТ-34/18</t>
  </si>
  <si>
    <t>НЕТ-35/18</t>
  </si>
  <si>
    <t>НЕТ-37/18</t>
  </si>
  <si>
    <t>НЕТ-38/18</t>
  </si>
  <si>
    <t>НЕТ-39/18</t>
  </si>
  <si>
    <t>НЕТ-40/18</t>
  </si>
  <si>
    <t>Антанасковић Лазар</t>
  </si>
  <si>
    <t>Јовановић Александра</t>
  </si>
  <si>
    <t>Ђорђевић Марко</t>
  </si>
  <si>
    <t>Недељковски Ненад</t>
  </si>
  <si>
    <t>Павловић Милош</t>
  </si>
  <si>
    <t>Бадњаревић Милош</t>
  </si>
  <si>
    <t>Радовић Василије</t>
  </si>
  <si>
    <t>Законовић Бојан</t>
  </si>
  <si>
    <t>Станковић Страхиња</t>
  </si>
  <si>
    <t>Станковић Јован</t>
  </si>
  <si>
    <t>Косановић Немања</t>
  </si>
  <si>
    <t>Виторовић Страхиња</t>
  </si>
  <si>
    <t>Петковић Лазар</t>
  </si>
  <si>
    <t>Самарџић Андрија</t>
  </si>
  <si>
    <t>Продановић Милош</t>
  </si>
  <si>
    <t>Марсенић Ивана</t>
  </si>
  <si>
    <t>Арсеновић Александар</t>
  </si>
  <si>
    <t>Јовановић Марко</t>
  </si>
  <si>
    <t>Ненадић Даниел</t>
  </si>
  <si>
    <t>Јовановић Александар</t>
  </si>
  <si>
    <t>Ђурђевић Алекса</t>
  </si>
  <si>
    <t>НЕТ-41/18</t>
  </si>
  <si>
    <t>НЕТ-42/18</t>
  </si>
  <si>
    <t>НЕТ-43/18</t>
  </si>
  <si>
    <t>НЕТ-44/18</t>
  </si>
  <si>
    <t>НЕТ-45/18</t>
  </si>
  <si>
    <t>НЕТ-46/18</t>
  </si>
  <si>
    <t>НЕТ-47/18</t>
  </si>
  <si>
    <t>НЕТ-48/18</t>
  </si>
  <si>
    <t>НЕТ-49/18</t>
  </si>
  <si>
    <t>НЕТ-50/18</t>
  </si>
  <si>
    <t>НЕТ-51/18</t>
  </si>
  <si>
    <t>НЕТ-52/18</t>
  </si>
  <si>
    <t>НЕТ-53/18</t>
  </si>
  <si>
    <t>НЕТ-54/18</t>
  </si>
  <si>
    <t>НЕТ-55/18</t>
  </si>
  <si>
    <t>НЕТ-56/18</t>
  </si>
  <si>
    <t>НЕТ-57/18</t>
  </si>
  <si>
    <t>НЕТ-58/18</t>
  </si>
  <si>
    <t>НЕТ-59/18</t>
  </si>
  <si>
    <t>НЕТ-60/18</t>
  </si>
  <si>
    <t>НЕТ-61/18</t>
  </si>
  <si>
    <t>НЕТ-62/18</t>
  </si>
  <si>
    <t>Марић Никола</t>
  </si>
  <si>
    <t>НЕТ-58/16</t>
  </si>
  <si>
    <t>Миљковић Филип</t>
  </si>
  <si>
    <t>Милутиновић Милош</t>
  </si>
  <si>
    <t>НЕТ 5/17</t>
  </si>
  <si>
    <t>Грујић Марко</t>
  </si>
  <si>
    <t>НЕТ 64/17</t>
  </si>
  <si>
    <t>Милисављевић Јанко</t>
  </si>
  <si>
    <t>НЕТ 91/16</t>
  </si>
  <si>
    <t>Туцић Владимир</t>
  </si>
  <si>
    <t>НЕТ 90/14</t>
  </si>
  <si>
    <t>Митровић Никола</t>
  </si>
  <si>
    <t>НЕТ 39/13</t>
  </si>
  <si>
    <t>Р. бр.</t>
  </si>
  <si>
    <t>Росић Александар</t>
  </si>
  <si>
    <t>Ђорђевић Никола</t>
  </si>
  <si>
    <t>Марковић Алекса</t>
  </si>
  <si>
    <t>Јуришић Михајло</t>
  </si>
  <si>
    <t>Цветковић Александар</t>
  </si>
  <si>
    <t>Рашковић Андреја</t>
  </si>
  <si>
    <t>Лазовић Милош</t>
  </si>
  <si>
    <t>Никшић Никола</t>
  </si>
  <si>
    <t>Петровић Стеван</t>
  </si>
  <si>
    <t>Николић Милан</t>
  </si>
  <si>
    <t>АСУВ-55/18</t>
  </si>
  <si>
    <t>АСУВ-56/18</t>
  </si>
  <si>
    <t>АСУВ-57/18</t>
  </si>
  <si>
    <t>АСУВ-59/18</t>
  </si>
  <si>
    <t>АСУВ-60/18</t>
  </si>
  <si>
    <t>АСУВ-61/18</t>
  </si>
  <si>
    <t>АСУВ-39/18</t>
  </si>
  <si>
    <t>АСУВ-26/18</t>
  </si>
  <si>
    <t>АСУВ-40/16</t>
  </si>
  <si>
    <t>АСУВ-53/18</t>
  </si>
  <si>
    <t>АСУВ-28/27</t>
  </si>
  <si>
    <t>Васиљов Ђорђе</t>
  </si>
  <si>
    <t>АСУВ- 58/18</t>
  </si>
  <si>
    <t>АСУВ-63/14</t>
  </si>
  <si>
    <t>Аврамовић Никола</t>
  </si>
  <si>
    <t>ЕИ-14/18</t>
  </si>
  <si>
    <t>Ђорђевић Вукашин</t>
  </si>
  <si>
    <t>ЕИ-10/18</t>
  </si>
  <si>
    <t>Младеновић Владан</t>
  </si>
  <si>
    <t>ЕИ-13/18</t>
  </si>
  <si>
    <t>Васић Александар</t>
  </si>
  <si>
    <t>ЕИ-8/18</t>
  </si>
  <si>
    <t>Укупно</t>
  </si>
  <si>
    <t>Први зад.</t>
  </si>
  <si>
    <t>Други зад.</t>
  </si>
  <si>
    <t>Трећи зад.</t>
  </si>
  <si>
    <t>Четврти зад.</t>
  </si>
  <si>
    <t>Пети зад.</t>
  </si>
  <si>
    <t>ПРВИ КОЛОКВИЈУМ</t>
  </si>
  <si>
    <t>НЕТ 36/17</t>
  </si>
  <si>
    <t xml:space="preserve">Трећи зад. </t>
  </si>
  <si>
    <t>Стојановић Предраг</t>
  </si>
  <si>
    <t>АСУВ-91/17</t>
  </si>
  <si>
    <t>СТУДИЈСКИ ПРОГРАМ: АСУВ</t>
  </si>
  <si>
    <t>СТУДИЈСКИ ПРОГРАМ: ЕИ</t>
  </si>
  <si>
    <t>Савић Алекса</t>
  </si>
  <si>
    <t>Петровић Александар</t>
  </si>
  <si>
    <t>Шарчевић Андреј</t>
  </si>
  <si>
    <t>Костадиновић Алекса</t>
  </si>
  <si>
    <t>Ђокић Матеја</t>
  </si>
  <si>
    <t>Кљајић Стефан</t>
  </si>
  <si>
    <t>Поповић Вук</t>
  </si>
  <si>
    <t>Влаховић Вукша</t>
  </si>
  <si>
    <t>Горановић Милош</t>
  </si>
  <si>
    <t>Марјановић Марко</t>
  </si>
  <si>
    <t>ЕИ-1/18</t>
  </si>
  <si>
    <t>ЕИ-2/18</t>
  </si>
  <si>
    <t>ЕИ-3/18</t>
  </si>
  <si>
    <t>ЕИ-4/18</t>
  </si>
  <si>
    <t>ЕИ-5/18</t>
  </si>
  <si>
    <t>ЕИ-6/18</t>
  </si>
  <si>
    <t>ЕИ-7/18</t>
  </si>
  <si>
    <t>ЕИ-9/18</t>
  </si>
  <si>
    <t>ЕИ-11/18</t>
  </si>
  <si>
    <t>ЕИ-12/18</t>
  </si>
  <si>
    <t>Elektrostatika</t>
  </si>
  <si>
    <t>Jednosmerne</t>
  </si>
  <si>
    <t>Електростатика</t>
  </si>
  <si>
    <t>Једносмерне</t>
  </si>
  <si>
    <t>Кошевић Сандрo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</si>
</sst>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1" applyFont="1" applyBorder="1"/>
    <xf numFmtId="0" fontId="4" fillId="0" borderId="2" xfId="0" applyFont="1" applyBorder="1"/>
    <xf numFmtId="0" fontId="4" fillId="0" borderId="2" xfId="1" applyFont="1" applyFill="1" applyBorder="1"/>
    <xf numFmtId="0" fontId="4" fillId="0" borderId="4" xfId="1" applyFont="1" applyBorder="1"/>
    <xf numFmtId="0" fontId="4" fillId="0" borderId="4" xfId="0" applyFont="1" applyBorder="1"/>
    <xf numFmtId="0" fontId="4" fillId="2" borderId="3" xfId="0" applyFont="1" applyFill="1" applyBorder="1"/>
    <xf numFmtId="0" fontId="4" fillId="2" borderId="5" xfId="0" applyFont="1" applyFill="1" applyBorder="1"/>
    <xf numFmtId="0" fontId="4" fillId="0" borderId="1" xfId="1" applyFont="1" applyBorder="1"/>
    <xf numFmtId="0" fontId="4" fillId="0" borderId="6" xfId="1" applyFont="1" applyBorder="1"/>
    <xf numFmtId="0" fontId="4" fillId="0" borderId="6" xfId="1" applyFont="1" applyFill="1" applyBorder="1"/>
    <xf numFmtId="0" fontId="4" fillId="2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4" xfId="0" applyFont="1" applyBorder="1"/>
    <xf numFmtId="0" fontId="5" fillId="0" borderId="6" xfId="0" applyFont="1" applyBorder="1"/>
    <xf numFmtId="0" fontId="5" fillId="0" borderId="6" xfId="0" applyFont="1" applyFill="1" applyBorder="1"/>
    <xf numFmtId="0" fontId="3" fillId="0" borderId="0" xfId="0" applyFont="1" applyAlignment="1">
      <alignment horizontal="left"/>
    </xf>
    <xf numFmtId="0" fontId="4" fillId="2" borderId="7" xfId="0" applyFont="1" applyFill="1" applyBorder="1"/>
    <xf numFmtId="0" fontId="4" fillId="0" borderId="8" xfId="0" applyFont="1" applyBorder="1"/>
    <xf numFmtId="0" fontId="0" fillId="0" borderId="2" xfId="0" applyBorder="1"/>
    <xf numFmtId="0" fontId="5" fillId="0" borderId="11" xfId="0" applyFont="1" applyFill="1" applyBorder="1"/>
    <xf numFmtId="0" fontId="5" fillId="0" borderId="12" xfId="0" applyFont="1" applyFill="1" applyBorder="1"/>
    <xf numFmtId="0" fontId="4" fillId="0" borderId="12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1" xfId="0" applyFont="1" applyBorder="1"/>
    <xf numFmtId="0" fontId="4" fillId="2" borderId="7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13" xfId="0" applyFont="1" applyFill="1" applyBorder="1"/>
    <xf numFmtId="0" fontId="4" fillId="3" borderId="4" xfId="0" applyFont="1" applyFill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lektrotehnika-Aleksandra-SVI-E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tpisiAVT"/>
      <sheetName val="potpisiNET"/>
      <sheetName val="potpisiASUV"/>
      <sheetName val="potpisiIS"/>
      <sheetName val="potpisiRT"/>
      <sheetName val="vezbeAVT"/>
      <sheetName val="vezbeASUV"/>
      <sheetName val="vezbeIS"/>
      <sheetName val="vezbeRT"/>
      <sheetName val="predavanjaAVT"/>
      <sheetName val="predavanjaASUV"/>
      <sheetName val="predavanjaIS"/>
      <sheetName val="predavanjaRT"/>
      <sheetName val="DomaciAVT+EI"/>
      <sheetName val="DomaciASUV"/>
      <sheetName val="DomaciIS"/>
      <sheetName val="DomaciRT"/>
      <sheetName val="Module1"/>
      <sheetName val="Module2"/>
      <sheetName val="Module3"/>
      <sheetName val="Module4"/>
      <sheetName val="Module5"/>
      <sheetName val="Module6"/>
      <sheetName val="Module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Војводић Никола</v>
          </cell>
          <cell r="C5" t="str">
            <v>АСУВ-58/17</v>
          </cell>
        </row>
        <row r="6">
          <cell r="B6" t="str">
            <v>Благојевић Матеја</v>
          </cell>
          <cell r="C6" t="str">
            <v>АСУВ-1/18</v>
          </cell>
        </row>
        <row r="7">
          <cell r="B7" t="str">
            <v>Алексић Лука</v>
          </cell>
          <cell r="C7" t="str">
            <v>АСУВ-2/18</v>
          </cell>
        </row>
        <row r="8">
          <cell r="B8" t="str">
            <v>Блажић Марко</v>
          </cell>
          <cell r="C8" t="str">
            <v>АСУВ-3/18</v>
          </cell>
        </row>
        <row r="9">
          <cell r="B9" t="str">
            <v>Сабљић Никола</v>
          </cell>
          <cell r="C9" t="str">
            <v>АСУВ-4/18</v>
          </cell>
        </row>
        <row r="10">
          <cell r="B10" t="str">
            <v>Божовић Јован</v>
          </cell>
          <cell r="C10" t="str">
            <v>АСУВ-5/18</v>
          </cell>
        </row>
        <row r="11">
          <cell r="B11" t="str">
            <v>Војновић Лука</v>
          </cell>
          <cell r="C11" t="str">
            <v>АСУВ-6/18</v>
          </cell>
        </row>
        <row r="12">
          <cell r="B12" t="str">
            <v>Пурић Дарко</v>
          </cell>
          <cell r="C12" t="str">
            <v>АСУВ-7/18</v>
          </cell>
        </row>
        <row r="13">
          <cell r="B13" t="str">
            <v>Ђуковић Стефан</v>
          </cell>
          <cell r="C13" t="str">
            <v>АСУВ-8/18</v>
          </cell>
        </row>
        <row r="14">
          <cell r="B14" t="str">
            <v>Тирнанић Андреја</v>
          </cell>
          <cell r="C14" t="str">
            <v>АСУВ-9/18</v>
          </cell>
        </row>
        <row r="15">
          <cell r="B15" t="str">
            <v>Босијоковић Давид</v>
          </cell>
          <cell r="C15" t="str">
            <v>АСУВ-10/18</v>
          </cell>
        </row>
        <row r="16">
          <cell r="B16" t="str">
            <v>Станковић Стефан</v>
          </cell>
          <cell r="C16" t="str">
            <v>АСУВ-11/18</v>
          </cell>
        </row>
        <row r="17">
          <cell r="B17" t="str">
            <v>Ђорђевић Петар</v>
          </cell>
          <cell r="C17" t="str">
            <v>АСУВ-12/18</v>
          </cell>
        </row>
        <row r="18">
          <cell r="B18" t="str">
            <v>Шћепановић Дејан</v>
          </cell>
          <cell r="C18" t="str">
            <v>АСУВ-13/18</v>
          </cell>
        </row>
        <row r="19">
          <cell r="B19" t="str">
            <v>Петровић Здравко</v>
          </cell>
          <cell r="C19" t="str">
            <v>АСУВ-14/18</v>
          </cell>
        </row>
        <row r="20">
          <cell r="B20" t="str">
            <v>Крцић Денис</v>
          </cell>
          <cell r="C20" t="str">
            <v>АСУВ-15/18</v>
          </cell>
        </row>
        <row r="21">
          <cell r="B21" t="str">
            <v>Јаковљевић Владимир</v>
          </cell>
          <cell r="C21" t="str">
            <v>АСУВ-16/18</v>
          </cell>
        </row>
        <row r="22">
          <cell r="B22" t="str">
            <v>Пантелић Вељко</v>
          </cell>
          <cell r="C22" t="str">
            <v>АСУВ-17/18</v>
          </cell>
        </row>
        <row r="23">
          <cell r="B23" t="str">
            <v>Матић Стефан</v>
          </cell>
          <cell r="C23" t="str">
            <v>АСУВ-18/18</v>
          </cell>
        </row>
        <row r="24">
          <cell r="B24" t="str">
            <v>Милојевић Алекса</v>
          </cell>
          <cell r="C24" t="str">
            <v>АСУВ-19/18</v>
          </cell>
        </row>
        <row r="25">
          <cell r="B25" t="str">
            <v>Миловановић Бранислав</v>
          </cell>
          <cell r="C25" t="str">
            <v>АСУВ-20/18</v>
          </cell>
        </row>
        <row r="26">
          <cell r="B26" t="str">
            <v>Калуђеровић Тодор</v>
          </cell>
          <cell r="C26" t="str">
            <v>АСУВ-22/18</v>
          </cell>
        </row>
        <row r="27">
          <cell r="B27" t="str">
            <v>Петровић Александар</v>
          </cell>
          <cell r="C27" t="str">
            <v>АСУВ-23/18</v>
          </cell>
        </row>
        <row r="28">
          <cell r="B28" t="str">
            <v>Стекић Матеја</v>
          </cell>
          <cell r="C28" t="str">
            <v>АСУВ-24/18</v>
          </cell>
        </row>
        <row r="29">
          <cell r="B29" t="str">
            <v>Тодоровић Немања</v>
          </cell>
          <cell r="C29" t="str">
            <v>АСУВ-25/18</v>
          </cell>
        </row>
        <row r="30">
          <cell r="B30" t="str">
            <v>Рајевић Дарко</v>
          </cell>
          <cell r="C30" t="str">
            <v>АСУВ-27/18</v>
          </cell>
        </row>
        <row r="31">
          <cell r="B31" t="str">
            <v>Котуровић Стефан</v>
          </cell>
          <cell r="C31" t="str">
            <v>АСУВ-28/18</v>
          </cell>
        </row>
        <row r="32">
          <cell r="B32" t="str">
            <v>Митровић Стефан</v>
          </cell>
          <cell r="C32" t="str">
            <v>АСУВ-29/18</v>
          </cell>
        </row>
        <row r="33">
          <cell r="B33" t="str">
            <v>Бједов Петар</v>
          </cell>
          <cell r="C33" t="str">
            <v>АСУВ-30/18</v>
          </cell>
        </row>
        <row r="34">
          <cell r="B34" t="str">
            <v>Бајић Богдан</v>
          </cell>
          <cell r="C34" t="str">
            <v>АСУВ-31/18</v>
          </cell>
        </row>
        <row r="35">
          <cell r="B35" t="str">
            <v>Ђуровић Марија</v>
          </cell>
          <cell r="C35" t="str">
            <v>АСУВ-32/18</v>
          </cell>
        </row>
        <row r="36">
          <cell r="B36" t="str">
            <v>Херодек Андреј</v>
          </cell>
          <cell r="C36" t="str">
            <v>АСУВ-33/18</v>
          </cell>
        </row>
        <row r="37">
          <cell r="B37" t="str">
            <v>Миленковић Милан</v>
          </cell>
          <cell r="C37" t="str">
            <v>АСУВ-34/18</v>
          </cell>
        </row>
        <row r="38">
          <cell r="B38" t="str">
            <v>Добричић Јован</v>
          </cell>
          <cell r="C38" t="str">
            <v>АСУВ-35/18</v>
          </cell>
        </row>
        <row r="39">
          <cell r="B39" t="str">
            <v>Шулина Ненад</v>
          </cell>
          <cell r="C39" t="str">
            <v>АСУВ-36/18</v>
          </cell>
        </row>
        <row r="40">
          <cell r="B40" t="str">
            <v>Николић Немања</v>
          </cell>
          <cell r="C40" t="str">
            <v>АСУВ-37/18</v>
          </cell>
        </row>
        <row r="41">
          <cell r="B41" t="str">
            <v>Настић Лука</v>
          </cell>
          <cell r="C41" t="str">
            <v>АСУВ-40/18</v>
          </cell>
        </row>
        <row r="42">
          <cell r="B42" t="str">
            <v>Станковић Јован</v>
          </cell>
          <cell r="C42" t="str">
            <v>АСУВ-41/18</v>
          </cell>
        </row>
        <row r="43">
          <cell r="B43" t="str">
            <v>Ђорђевић Стефан</v>
          </cell>
          <cell r="C43" t="str">
            <v>АСУВ-42/18</v>
          </cell>
        </row>
        <row r="44">
          <cell r="B44" t="str">
            <v>Илијић Милош</v>
          </cell>
          <cell r="C44" t="str">
            <v>АСУВ-43/18</v>
          </cell>
        </row>
        <row r="45">
          <cell r="B45" t="str">
            <v>Пановић Никола</v>
          </cell>
          <cell r="C45" t="str">
            <v>АСУВ-44/18</v>
          </cell>
        </row>
        <row r="46">
          <cell r="B46" t="str">
            <v>Далифи Един</v>
          </cell>
          <cell r="C46" t="str">
            <v>АСУВ-45/18</v>
          </cell>
        </row>
        <row r="47">
          <cell r="B47" t="str">
            <v>Радаковић Милош</v>
          </cell>
          <cell r="C47" t="str">
            <v>АСУВ-46/18</v>
          </cell>
        </row>
        <row r="48">
          <cell r="B48" t="str">
            <v>Недић Милош</v>
          </cell>
          <cell r="C48" t="str">
            <v>АСУВ-47/18</v>
          </cell>
        </row>
        <row r="49">
          <cell r="B49" t="str">
            <v>Радовановић Саша</v>
          </cell>
          <cell r="C49" t="str">
            <v>АСУВ-48/18</v>
          </cell>
        </row>
        <row r="50">
          <cell r="B50" t="str">
            <v>Миловановић Лазар</v>
          </cell>
          <cell r="C50" t="str">
            <v>АСУВ-49/18</v>
          </cell>
        </row>
        <row r="51">
          <cell r="B51" t="str">
            <v>Денић Андрија</v>
          </cell>
          <cell r="C51" t="str">
            <v>АСУВ-50/18</v>
          </cell>
        </row>
        <row r="52">
          <cell r="B52" t="str">
            <v>Петровић Никола</v>
          </cell>
          <cell r="C52" t="str">
            <v>АСУВ-51/18</v>
          </cell>
        </row>
        <row r="53">
          <cell r="B53" t="str">
            <v>Николић Александар</v>
          </cell>
          <cell r="C53" t="str">
            <v>АСУВ-52/18</v>
          </cell>
        </row>
        <row r="54">
          <cell r="B54" t="str">
            <v>Перовић Алекса</v>
          </cell>
          <cell r="C54" t="str">
            <v>АСУВ-54/18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7"/>
  <sheetViews>
    <sheetView tabSelected="1" workbookViewId="0">
      <selection sqref="A1:H1"/>
    </sheetView>
  </sheetViews>
  <sheetFormatPr defaultColWidth="9.1796875" defaultRowHeight="14"/>
  <cols>
    <col min="1" max="1" width="9.1796875" style="1"/>
    <col min="2" max="2" width="23.54296875" style="1" bestFit="1" customWidth="1"/>
    <col min="3" max="3" width="12.81640625" style="1" bestFit="1" customWidth="1"/>
    <col min="4" max="4" width="9.7265625" style="1" bestFit="1" customWidth="1"/>
    <col min="5" max="6" width="10.453125" style="1" bestFit="1" customWidth="1"/>
    <col min="7" max="7" width="12.54296875" style="1" bestFit="1" customWidth="1"/>
    <col min="8" max="9" width="9.1796875" style="1"/>
    <col min="10" max="10" width="12.453125" style="1" bestFit="1" customWidth="1"/>
    <col min="11" max="11" width="12" style="1" bestFit="1" customWidth="1"/>
    <col min="12" max="16384" width="9.1796875" style="1"/>
  </cols>
  <sheetData>
    <row r="1" spans="1:11" ht="17.5">
      <c r="A1" s="34" t="s">
        <v>0</v>
      </c>
      <c r="B1" s="34"/>
      <c r="C1" s="34"/>
      <c r="D1" s="34"/>
      <c r="E1" s="34"/>
      <c r="F1" s="34"/>
      <c r="G1" s="34"/>
      <c r="H1" s="34"/>
    </row>
    <row r="2" spans="1:11" ht="17.5">
      <c r="A2" s="34" t="s">
        <v>1</v>
      </c>
      <c r="B2" s="34"/>
      <c r="C2" s="34"/>
      <c r="D2" s="34"/>
      <c r="E2" s="34"/>
      <c r="F2" s="34"/>
    </row>
    <row r="3" spans="1:11" ht="17.5">
      <c r="A3" s="20"/>
      <c r="B3" s="20"/>
      <c r="C3" s="20"/>
      <c r="D3" s="20"/>
      <c r="E3" s="20"/>
      <c r="F3" s="20"/>
    </row>
    <row r="4" spans="1:11" ht="14.5" thickBot="1">
      <c r="D4" s="35" t="s">
        <v>180</v>
      </c>
      <c r="E4" s="35"/>
      <c r="F4" s="35"/>
      <c r="G4" s="35"/>
      <c r="H4" s="35"/>
      <c r="I4" s="35"/>
    </row>
    <row r="5" spans="1:11" ht="14.5" thickBot="1">
      <c r="A5" s="8" t="s">
        <v>2</v>
      </c>
      <c r="B5" s="9" t="s">
        <v>3</v>
      </c>
      <c r="C5" s="8" t="s">
        <v>4</v>
      </c>
      <c r="D5" s="8" t="s">
        <v>175</v>
      </c>
      <c r="E5" s="8" t="s">
        <v>176</v>
      </c>
      <c r="F5" s="21" t="s">
        <v>177</v>
      </c>
      <c r="G5" s="8" t="s">
        <v>178</v>
      </c>
      <c r="H5" s="8" t="s">
        <v>179</v>
      </c>
      <c r="I5" s="8" t="s">
        <v>174</v>
      </c>
      <c r="J5" s="32" t="s">
        <v>207</v>
      </c>
      <c r="K5" s="32" t="s">
        <v>208</v>
      </c>
    </row>
    <row r="6" spans="1:11" ht="14.5" thickBot="1">
      <c r="A6" s="13">
        <v>1</v>
      </c>
      <c r="B6" s="10" t="s">
        <v>5</v>
      </c>
      <c r="C6" s="6" t="s">
        <v>45</v>
      </c>
      <c r="D6" s="7"/>
      <c r="E6" s="7"/>
      <c r="F6" s="22"/>
      <c r="G6" s="7"/>
      <c r="H6" s="7"/>
      <c r="I6" s="7">
        <f>D6+E6+F6+G6+H6</f>
        <v>0</v>
      </c>
      <c r="J6" s="4" t="str">
        <f>IF((D6+E6)&gt;=10,"položena","nije položena")</f>
        <v>nije položena</v>
      </c>
      <c r="K6" s="4" t="str">
        <f>IF((F6+G6+H6)&gt;=12,"položene","nisu položene")</f>
        <v>nisu položene</v>
      </c>
    </row>
    <row r="7" spans="1:11" ht="14.5" thickBot="1">
      <c r="A7" s="13">
        <v>2</v>
      </c>
      <c r="B7" s="11" t="s">
        <v>6</v>
      </c>
      <c r="C7" s="3" t="s">
        <v>46</v>
      </c>
      <c r="D7" s="4">
        <v>2</v>
      </c>
      <c r="E7" s="4">
        <v>4</v>
      </c>
      <c r="F7" s="22">
        <v>0</v>
      </c>
      <c r="G7" s="4">
        <v>0</v>
      </c>
      <c r="H7" s="4">
        <v>1</v>
      </c>
      <c r="I7" s="7">
        <f t="shared" ref="I7:I70" si="0">D7+E7+F7+G7+H7</f>
        <v>7</v>
      </c>
      <c r="J7" s="4" t="str">
        <f t="shared" ref="J7:J70" si="1">IF((D7+E7)&gt;=10,"položena","nije položena")</f>
        <v>nije položena</v>
      </c>
      <c r="K7" s="4" t="str">
        <f t="shared" ref="K7:K70" si="2">IF((F7+G7+H7)&gt;=12,"položene","nisu položene")</f>
        <v>nisu položene</v>
      </c>
    </row>
    <row r="8" spans="1:11" ht="14.5" thickBot="1">
      <c r="A8" s="13">
        <v>3</v>
      </c>
      <c r="B8" s="11" t="s">
        <v>7</v>
      </c>
      <c r="C8" s="3" t="s">
        <v>47</v>
      </c>
      <c r="D8" s="4">
        <v>11</v>
      </c>
      <c r="E8" s="4">
        <v>8</v>
      </c>
      <c r="F8" s="22">
        <v>15</v>
      </c>
      <c r="G8" s="4">
        <v>5</v>
      </c>
      <c r="H8" s="4">
        <v>5</v>
      </c>
      <c r="I8" s="33">
        <f t="shared" si="0"/>
        <v>44</v>
      </c>
      <c r="J8" s="4" t="str">
        <f t="shared" si="1"/>
        <v>položena</v>
      </c>
      <c r="K8" s="4" t="str">
        <f t="shared" si="2"/>
        <v>položene</v>
      </c>
    </row>
    <row r="9" spans="1:11" ht="14.5" thickBot="1">
      <c r="A9" s="13">
        <v>4</v>
      </c>
      <c r="B9" s="11" t="s">
        <v>8</v>
      </c>
      <c r="C9" s="3" t="s">
        <v>48</v>
      </c>
      <c r="D9" s="4">
        <v>12</v>
      </c>
      <c r="E9" s="4">
        <v>8</v>
      </c>
      <c r="F9" s="22">
        <v>15</v>
      </c>
      <c r="G9" s="4">
        <v>4</v>
      </c>
      <c r="H9" s="4">
        <v>5</v>
      </c>
      <c r="I9" s="33">
        <f t="shared" si="0"/>
        <v>44</v>
      </c>
      <c r="J9" s="4" t="str">
        <f t="shared" si="1"/>
        <v>položena</v>
      </c>
      <c r="K9" s="4" t="str">
        <f t="shared" si="2"/>
        <v>položene</v>
      </c>
    </row>
    <row r="10" spans="1:11" ht="14.5" thickBot="1">
      <c r="A10" s="13">
        <v>5</v>
      </c>
      <c r="B10" s="11" t="s">
        <v>9</v>
      </c>
      <c r="C10" s="3" t="s">
        <v>49</v>
      </c>
      <c r="D10" s="4">
        <v>9</v>
      </c>
      <c r="E10" s="4">
        <v>3</v>
      </c>
      <c r="F10" s="22">
        <v>15</v>
      </c>
      <c r="G10" s="4">
        <v>5</v>
      </c>
      <c r="H10" s="4">
        <v>5</v>
      </c>
      <c r="I10" s="33">
        <f t="shared" si="0"/>
        <v>37</v>
      </c>
      <c r="J10" s="4" t="str">
        <f t="shared" si="1"/>
        <v>položena</v>
      </c>
      <c r="K10" s="4" t="str">
        <f t="shared" si="2"/>
        <v>položene</v>
      </c>
    </row>
    <row r="11" spans="1:11" ht="14.5" thickBot="1">
      <c r="A11" s="13">
        <v>6</v>
      </c>
      <c r="B11" s="11" t="s">
        <v>10</v>
      </c>
      <c r="C11" s="3" t="s">
        <v>50</v>
      </c>
      <c r="D11" s="4">
        <v>12</v>
      </c>
      <c r="E11" s="4">
        <v>8</v>
      </c>
      <c r="F11" s="22">
        <v>15</v>
      </c>
      <c r="G11" s="4">
        <v>5</v>
      </c>
      <c r="H11" s="4">
        <v>5</v>
      </c>
      <c r="I11" s="33">
        <f t="shared" si="0"/>
        <v>45</v>
      </c>
      <c r="J11" s="4" t="str">
        <f t="shared" si="1"/>
        <v>položena</v>
      </c>
      <c r="K11" s="4" t="str">
        <f t="shared" si="2"/>
        <v>položene</v>
      </c>
    </row>
    <row r="12" spans="1:11" ht="14.5" thickBot="1">
      <c r="A12" s="13">
        <v>7</v>
      </c>
      <c r="B12" s="11" t="s">
        <v>11</v>
      </c>
      <c r="C12" s="3" t="s">
        <v>51</v>
      </c>
      <c r="D12" s="4">
        <v>12</v>
      </c>
      <c r="E12" s="4">
        <v>8</v>
      </c>
      <c r="F12" s="22">
        <v>15</v>
      </c>
      <c r="G12" s="4">
        <v>5</v>
      </c>
      <c r="H12" s="4">
        <v>5</v>
      </c>
      <c r="I12" s="33">
        <f t="shared" si="0"/>
        <v>45</v>
      </c>
      <c r="J12" s="4" t="str">
        <f t="shared" si="1"/>
        <v>položena</v>
      </c>
      <c r="K12" s="4" t="str">
        <f t="shared" si="2"/>
        <v>položene</v>
      </c>
    </row>
    <row r="13" spans="1:11" ht="14.5" thickBot="1">
      <c r="A13" s="13">
        <v>8</v>
      </c>
      <c r="B13" s="11" t="s">
        <v>12</v>
      </c>
      <c r="C13" s="3" t="s">
        <v>52</v>
      </c>
      <c r="D13" s="4">
        <v>12</v>
      </c>
      <c r="E13" s="4">
        <v>8</v>
      </c>
      <c r="F13" s="22">
        <v>15</v>
      </c>
      <c r="G13" s="4">
        <v>3</v>
      </c>
      <c r="H13" s="4">
        <v>5</v>
      </c>
      <c r="I13" s="33">
        <f t="shared" si="0"/>
        <v>43</v>
      </c>
      <c r="J13" s="4" t="str">
        <f t="shared" si="1"/>
        <v>položena</v>
      </c>
      <c r="K13" s="4" t="str">
        <f t="shared" si="2"/>
        <v>položene</v>
      </c>
    </row>
    <row r="14" spans="1:11" ht="14.5" thickBot="1">
      <c r="A14" s="13">
        <v>9</v>
      </c>
      <c r="B14" s="11" t="s">
        <v>13</v>
      </c>
      <c r="C14" s="3" t="s">
        <v>53</v>
      </c>
      <c r="D14" s="4">
        <v>3</v>
      </c>
      <c r="E14" s="4">
        <v>7</v>
      </c>
      <c r="F14" s="22">
        <v>6</v>
      </c>
      <c r="G14" s="4">
        <v>2</v>
      </c>
      <c r="H14" s="4">
        <v>5</v>
      </c>
      <c r="I14" s="33">
        <f t="shared" si="0"/>
        <v>23</v>
      </c>
      <c r="J14" s="4" t="str">
        <f t="shared" si="1"/>
        <v>položena</v>
      </c>
      <c r="K14" s="4" t="str">
        <f t="shared" si="2"/>
        <v>položene</v>
      </c>
    </row>
    <row r="15" spans="1:11" ht="14.5" thickBot="1">
      <c r="A15" s="13">
        <v>10</v>
      </c>
      <c r="B15" s="11" t="s">
        <v>14</v>
      </c>
      <c r="C15" s="3" t="s">
        <v>54</v>
      </c>
      <c r="D15" s="4">
        <v>9</v>
      </c>
      <c r="E15" s="4">
        <v>6</v>
      </c>
      <c r="F15" s="22">
        <v>15</v>
      </c>
      <c r="G15" s="4">
        <v>2</v>
      </c>
      <c r="H15" s="4">
        <v>5</v>
      </c>
      <c r="I15" s="33">
        <f t="shared" si="0"/>
        <v>37</v>
      </c>
      <c r="J15" s="4" t="str">
        <f t="shared" si="1"/>
        <v>položena</v>
      </c>
      <c r="K15" s="4" t="str">
        <f t="shared" si="2"/>
        <v>položene</v>
      </c>
    </row>
    <row r="16" spans="1:11" ht="14.5" thickBot="1">
      <c r="A16" s="13">
        <v>11</v>
      </c>
      <c r="B16" s="11" t="s">
        <v>15</v>
      </c>
      <c r="C16" s="3" t="s">
        <v>55</v>
      </c>
      <c r="D16" s="4">
        <v>9</v>
      </c>
      <c r="E16" s="4">
        <v>7</v>
      </c>
      <c r="F16" s="22">
        <v>13</v>
      </c>
      <c r="G16" s="4">
        <v>2</v>
      </c>
      <c r="H16" s="4">
        <v>1</v>
      </c>
      <c r="I16" s="33">
        <f t="shared" si="0"/>
        <v>32</v>
      </c>
      <c r="J16" s="4" t="str">
        <f t="shared" si="1"/>
        <v>položena</v>
      </c>
      <c r="K16" s="4" t="str">
        <f t="shared" si="2"/>
        <v>položene</v>
      </c>
    </row>
    <row r="17" spans="1:11" ht="14.5" thickBot="1">
      <c r="A17" s="13">
        <v>12</v>
      </c>
      <c r="B17" s="11" t="s">
        <v>16</v>
      </c>
      <c r="C17" s="3" t="s">
        <v>56</v>
      </c>
      <c r="D17" s="4">
        <v>12</v>
      </c>
      <c r="E17" s="4">
        <v>8</v>
      </c>
      <c r="F17" s="22">
        <v>15</v>
      </c>
      <c r="G17" s="4">
        <v>5</v>
      </c>
      <c r="H17" s="4">
        <v>5</v>
      </c>
      <c r="I17" s="33">
        <f t="shared" si="0"/>
        <v>45</v>
      </c>
      <c r="J17" s="4" t="str">
        <f t="shared" si="1"/>
        <v>položena</v>
      </c>
      <c r="K17" s="4" t="str">
        <f t="shared" si="2"/>
        <v>položene</v>
      </c>
    </row>
    <row r="18" spans="1:11" ht="14.5" thickBot="1">
      <c r="A18" s="13">
        <v>13</v>
      </c>
      <c r="B18" s="11" t="s">
        <v>17</v>
      </c>
      <c r="C18" s="3" t="s">
        <v>57</v>
      </c>
      <c r="D18" s="4">
        <v>10</v>
      </c>
      <c r="E18" s="4">
        <v>7</v>
      </c>
      <c r="F18" s="22">
        <v>14</v>
      </c>
      <c r="G18" s="4">
        <v>5</v>
      </c>
      <c r="H18" s="4">
        <v>5</v>
      </c>
      <c r="I18" s="33">
        <f t="shared" si="0"/>
        <v>41</v>
      </c>
      <c r="J18" s="4" t="str">
        <f t="shared" si="1"/>
        <v>položena</v>
      </c>
      <c r="K18" s="4" t="str">
        <f t="shared" si="2"/>
        <v>položene</v>
      </c>
    </row>
    <row r="19" spans="1:11" ht="14.5" thickBot="1">
      <c r="A19" s="13">
        <v>14</v>
      </c>
      <c r="B19" s="11" t="s">
        <v>18</v>
      </c>
      <c r="C19" s="3" t="s">
        <v>58</v>
      </c>
      <c r="D19" s="4">
        <v>9</v>
      </c>
      <c r="E19" s="4">
        <v>8</v>
      </c>
      <c r="F19" s="22">
        <v>15</v>
      </c>
      <c r="G19" s="4">
        <v>5</v>
      </c>
      <c r="H19" s="4">
        <v>5</v>
      </c>
      <c r="I19" s="33">
        <f t="shared" si="0"/>
        <v>42</v>
      </c>
      <c r="J19" s="4" t="str">
        <f t="shared" si="1"/>
        <v>položena</v>
      </c>
      <c r="K19" s="4" t="str">
        <f t="shared" si="2"/>
        <v>položene</v>
      </c>
    </row>
    <row r="20" spans="1:11" ht="14.5" thickBot="1">
      <c r="A20" s="13">
        <v>15</v>
      </c>
      <c r="B20" s="11" t="s">
        <v>19</v>
      </c>
      <c r="C20" s="3" t="s">
        <v>59</v>
      </c>
      <c r="D20" s="4">
        <v>8</v>
      </c>
      <c r="E20" s="4">
        <v>8</v>
      </c>
      <c r="F20" s="22">
        <v>14</v>
      </c>
      <c r="G20" s="4">
        <v>2</v>
      </c>
      <c r="H20" s="4">
        <v>5</v>
      </c>
      <c r="I20" s="33">
        <f t="shared" si="0"/>
        <v>37</v>
      </c>
      <c r="J20" s="4" t="str">
        <f t="shared" si="1"/>
        <v>položena</v>
      </c>
      <c r="K20" s="4" t="str">
        <f t="shared" si="2"/>
        <v>položene</v>
      </c>
    </row>
    <row r="21" spans="1:11" ht="14.5" thickBot="1">
      <c r="A21" s="13">
        <v>16</v>
      </c>
      <c r="B21" s="11" t="s">
        <v>20</v>
      </c>
      <c r="C21" s="3" t="s">
        <v>60</v>
      </c>
      <c r="D21" s="4">
        <v>9</v>
      </c>
      <c r="E21" s="4">
        <v>4</v>
      </c>
      <c r="F21" s="22">
        <v>13</v>
      </c>
      <c r="G21" s="4">
        <v>2</v>
      </c>
      <c r="H21" s="4">
        <v>1</v>
      </c>
      <c r="I21" s="33">
        <f t="shared" si="0"/>
        <v>29</v>
      </c>
      <c r="J21" s="4" t="str">
        <f t="shared" si="1"/>
        <v>položena</v>
      </c>
      <c r="K21" s="4" t="str">
        <f t="shared" si="2"/>
        <v>položene</v>
      </c>
    </row>
    <row r="22" spans="1:11" ht="14.5" thickBot="1">
      <c r="A22" s="13">
        <v>17</v>
      </c>
      <c r="B22" s="11" t="s">
        <v>21</v>
      </c>
      <c r="C22" s="3" t="s">
        <v>61</v>
      </c>
      <c r="D22" s="4">
        <v>6</v>
      </c>
      <c r="E22" s="4">
        <v>4</v>
      </c>
      <c r="F22" s="22">
        <v>6</v>
      </c>
      <c r="G22" s="4">
        <v>4</v>
      </c>
      <c r="H22" s="4">
        <v>3</v>
      </c>
      <c r="I22" s="33">
        <f t="shared" si="0"/>
        <v>23</v>
      </c>
      <c r="J22" s="4" t="str">
        <f t="shared" si="1"/>
        <v>položena</v>
      </c>
      <c r="K22" s="4" t="str">
        <f t="shared" si="2"/>
        <v>položene</v>
      </c>
    </row>
    <row r="23" spans="1:11" ht="14.5" thickBot="1">
      <c r="A23" s="13">
        <v>18</v>
      </c>
      <c r="B23" s="11" t="s">
        <v>22</v>
      </c>
      <c r="C23" s="3" t="s">
        <v>62</v>
      </c>
      <c r="D23" s="4">
        <v>7</v>
      </c>
      <c r="E23" s="4">
        <v>4</v>
      </c>
      <c r="F23" s="22">
        <v>9</v>
      </c>
      <c r="G23" s="4">
        <v>3</v>
      </c>
      <c r="H23" s="4">
        <v>1</v>
      </c>
      <c r="I23" s="33">
        <f t="shared" si="0"/>
        <v>24</v>
      </c>
      <c r="J23" s="4" t="str">
        <f t="shared" si="1"/>
        <v>položena</v>
      </c>
      <c r="K23" s="4" t="str">
        <f t="shared" si="2"/>
        <v>položene</v>
      </c>
    </row>
    <row r="24" spans="1:11" ht="14.5" thickBot="1">
      <c r="A24" s="13">
        <v>19</v>
      </c>
      <c r="B24" s="11" t="s">
        <v>23</v>
      </c>
      <c r="C24" s="3" t="s">
        <v>63</v>
      </c>
      <c r="D24" s="4">
        <v>3</v>
      </c>
      <c r="E24" s="4">
        <v>3</v>
      </c>
      <c r="F24" s="22">
        <v>0</v>
      </c>
      <c r="G24" s="4">
        <v>2</v>
      </c>
      <c r="H24" s="4">
        <v>1</v>
      </c>
      <c r="I24" s="7">
        <f t="shared" si="0"/>
        <v>9</v>
      </c>
      <c r="J24" s="4" t="str">
        <f t="shared" si="1"/>
        <v>nije položena</v>
      </c>
      <c r="K24" s="4" t="str">
        <f t="shared" si="2"/>
        <v>nisu položene</v>
      </c>
    </row>
    <row r="25" spans="1:11" ht="14.5" thickBot="1">
      <c r="A25" s="13">
        <v>20</v>
      </c>
      <c r="B25" s="11" t="s">
        <v>24</v>
      </c>
      <c r="C25" s="3" t="s">
        <v>64</v>
      </c>
      <c r="D25" s="4">
        <v>12</v>
      </c>
      <c r="E25" s="4">
        <v>4</v>
      </c>
      <c r="F25" s="22">
        <v>4</v>
      </c>
      <c r="G25" s="4">
        <v>2</v>
      </c>
      <c r="H25" s="4">
        <v>1</v>
      </c>
      <c r="I25" s="7">
        <f t="shared" si="0"/>
        <v>23</v>
      </c>
      <c r="J25" s="4" t="str">
        <f t="shared" si="1"/>
        <v>položena</v>
      </c>
      <c r="K25" s="4" t="str">
        <f t="shared" si="2"/>
        <v>nisu položene</v>
      </c>
    </row>
    <row r="26" spans="1:11" ht="14.5" thickBot="1">
      <c r="A26" s="13">
        <v>21</v>
      </c>
      <c r="B26" s="11" t="s">
        <v>25</v>
      </c>
      <c r="C26" s="3" t="s">
        <v>65</v>
      </c>
      <c r="D26" s="4">
        <v>3</v>
      </c>
      <c r="E26" s="4">
        <v>2</v>
      </c>
      <c r="F26" s="22">
        <v>0</v>
      </c>
      <c r="G26" s="4">
        <v>0</v>
      </c>
      <c r="H26" s="4">
        <v>0</v>
      </c>
      <c r="I26" s="7">
        <f t="shared" si="0"/>
        <v>5</v>
      </c>
      <c r="J26" s="4" t="str">
        <f t="shared" si="1"/>
        <v>nije položena</v>
      </c>
      <c r="K26" s="4" t="str">
        <f t="shared" si="2"/>
        <v>nisu položene</v>
      </c>
    </row>
    <row r="27" spans="1:11" ht="14.5" thickBot="1">
      <c r="A27" s="13">
        <v>22</v>
      </c>
      <c r="B27" s="11" t="s">
        <v>26</v>
      </c>
      <c r="C27" s="3" t="s">
        <v>66</v>
      </c>
      <c r="D27" s="4">
        <v>7</v>
      </c>
      <c r="E27" s="4">
        <v>8</v>
      </c>
      <c r="F27" s="22">
        <v>0</v>
      </c>
      <c r="G27" s="4">
        <v>2</v>
      </c>
      <c r="H27" s="4">
        <v>1</v>
      </c>
      <c r="I27" s="7">
        <f t="shared" si="0"/>
        <v>18</v>
      </c>
      <c r="J27" s="4" t="str">
        <f t="shared" si="1"/>
        <v>položena</v>
      </c>
      <c r="K27" s="4" t="str">
        <f t="shared" si="2"/>
        <v>nisu položene</v>
      </c>
    </row>
    <row r="28" spans="1:11" ht="14.5" thickBot="1">
      <c r="A28" s="13">
        <v>23</v>
      </c>
      <c r="B28" s="11" t="s">
        <v>27</v>
      </c>
      <c r="C28" s="3" t="s">
        <v>67</v>
      </c>
      <c r="D28" s="4">
        <v>9</v>
      </c>
      <c r="E28" s="4">
        <v>7</v>
      </c>
      <c r="F28" s="22">
        <v>15</v>
      </c>
      <c r="G28" s="4">
        <v>2</v>
      </c>
      <c r="H28" s="4">
        <v>1</v>
      </c>
      <c r="I28" s="33">
        <f t="shared" si="0"/>
        <v>34</v>
      </c>
      <c r="J28" s="4" t="str">
        <f t="shared" si="1"/>
        <v>položena</v>
      </c>
      <c r="K28" s="4" t="str">
        <f t="shared" si="2"/>
        <v>položene</v>
      </c>
    </row>
    <row r="29" spans="1:11" ht="14.5" thickBot="1">
      <c r="A29" s="13">
        <v>24</v>
      </c>
      <c r="B29" s="11" t="s">
        <v>28</v>
      </c>
      <c r="C29" s="3" t="s">
        <v>68</v>
      </c>
      <c r="D29" s="4">
        <v>0</v>
      </c>
      <c r="E29" s="4">
        <v>8</v>
      </c>
      <c r="F29" s="22">
        <v>0</v>
      </c>
      <c r="G29" s="4">
        <v>0</v>
      </c>
      <c r="H29" s="4">
        <v>5</v>
      </c>
      <c r="I29" s="7">
        <f t="shared" si="0"/>
        <v>13</v>
      </c>
      <c r="J29" s="4" t="str">
        <f t="shared" si="1"/>
        <v>nije položena</v>
      </c>
      <c r="K29" s="4" t="str">
        <f t="shared" si="2"/>
        <v>nisu položene</v>
      </c>
    </row>
    <row r="30" spans="1:11" ht="14.5" thickBot="1">
      <c r="A30" s="13">
        <v>25</v>
      </c>
      <c r="B30" s="11" t="s">
        <v>29</v>
      </c>
      <c r="C30" s="3" t="s">
        <v>69</v>
      </c>
      <c r="D30" s="4">
        <v>12</v>
      </c>
      <c r="E30" s="4">
        <v>7</v>
      </c>
      <c r="F30" s="22">
        <v>11</v>
      </c>
      <c r="G30" s="4">
        <v>2</v>
      </c>
      <c r="H30" s="4">
        <v>5</v>
      </c>
      <c r="I30" s="33">
        <f t="shared" si="0"/>
        <v>37</v>
      </c>
      <c r="J30" s="4" t="str">
        <f t="shared" si="1"/>
        <v>položena</v>
      </c>
      <c r="K30" s="4" t="str">
        <f t="shared" si="2"/>
        <v>položene</v>
      </c>
    </row>
    <row r="31" spans="1:11" ht="14.5" thickBot="1">
      <c r="A31" s="13">
        <v>26</v>
      </c>
      <c r="B31" s="11" t="s">
        <v>30</v>
      </c>
      <c r="C31" s="3" t="s">
        <v>70</v>
      </c>
      <c r="D31" s="4">
        <v>2</v>
      </c>
      <c r="E31" s="4">
        <v>4</v>
      </c>
      <c r="F31" s="22">
        <v>0</v>
      </c>
      <c r="G31" s="4">
        <v>0</v>
      </c>
      <c r="H31" s="4">
        <v>0</v>
      </c>
      <c r="I31" s="7">
        <f t="shared" si="0"/>
        <v>6</v>
      </c>
      <c r="J31" s="4" t="str">
        <f t="shared" si="1"/>
        <v>nije položena</v>
      </c>
      <c r="K31" s="4" t="str">
        <f t="shared" si="2"/>
        <v>nisu položene</v>
      </c>
    </row>
    <row r="32" spans="1:11" ht="14.5" thickBot="1">
      <c r="A32" s="13">
        <v>27</v>
      </c>
      <c r="B32" s="11" t="s">
        <v>31</v>
      </c>
      <c r="C32" s="3" t="s">
        <v>71</v>
      </c>
      <c r="D32" s="4">
        <v>6</v>
      </c>
      <c r="E32" s="4">
        <v>7</v>
      </c>
      <c r="F32" s="22">
        <v>15</v>
      </c>
      <c r="G32" s="4">
        <v>2</v>
      </c>
      <c r="H32" s="4">
        <v>1</v>
      </c>
      <c r="I32" s="33">
        <f t="shared" si="0"/>
        <v>31</v>
      </c>
      <c r="J32" s="4" t="str">
        <f t="shared" si="1"/>
        <v>položena</v>
      </c>
      <c r="K32" s="4" t="str">
        <f t="shared" si="2"/>
        <v>položene</v>
      </c>
    </row>
    <row r="33" spans="1:11" ht="14.5" thickBot="1">
      <c r="A33" s="13">
        <v>28</v>
      </c>
      <c r="B33" s="11" t="s">
        <v>32</v>
      </c>
      <c r="C33" s="3" t="s">
        <v>72</v>
      </c>
      <c r="D33" s="4">
        <v>2</v>
      </c>
      <c r="E33" s="4">
        <v>0</v>
      </c>
      <c r="F33" s="22">
        <v>0</v>
      </c>
      <c r="G33" s="4">
        <v>0</v>
      </c>
      <c r="H33" s="4">
        <v>1</v>
      </c>
      <c r="I33" s="7">
        <f t="shared" si="0"/>
        <v>3</v>
      </c>
      <c r="J33" s="4" t="str">
        <f t="shared" si="1"/>
        <v>nije položena</v>
      </c>
      <c r="K33" s="4" t="str">
        <f t="shared" si="2"/>
        <v>nisu položene</v>
      </c>
    </row>
    <row r="34" spans="1:11" ht="14.5" thickBot="1">
      <c r="A34" s="13">
        <v>29</v>
      </c>
      <c r="B34" s="11" t="s">
        <v>33</v>
      </c>
      <c r="C34" s="3" t="s">
        <v>73</v>
      </c>
      <c r="D34" s="4">
        <v>0</v>
      </c>
      <c r="E34" s="4">
        <v>3</v>
      </c>
      <c r="F34" s="22">
        <v>0</v>
      </c>
      <c r="G34" s="4">
        <v>0</v>
      </c>
      <c r="H34" s="4">
        <v>1</v>
      </c>
      <c r="I34" s="7">
        <f t="shared" si="0"/>
        <v>4</v>
      </c>
      <c r="J34" s="4" t="str">
        <f t="shared" si="1"/>
        <v>nije položena</v>
      </c>
      <c r="K34" s="4" t="str">
        <f t="shared" si="2"/>
        <v>nisu položene</v>
      </c>
    </row>
    <row r="35" spans="1:11" ht="14.5" thickBot="1">
      <c r="A35" s="13">
        <v>30</v>
      </c>
      <c r="B35" s="11" t="s">
        <v>34</v>
      </c>
      <c r="C35" s="3" t="s">
        <v>74</v>
      </c>
      <c r="D35" s="4">
        <v>7</v>
      </c>
      <c r="E35" s="4">
        <v>1</v>
      </c>
      <c r="F35" s="22">
        <v>7</v>
      </c>
      <c r="G35" s="4">
        <v>2</v>
      </c>
      <c r="H35" s="4">
        <v>1</v>
      </c>
      <c r="I35" s="7">
        <f t="shared" si="0"/>
        <v>18</v>
      </c>
      <c r="J35" s="4" t="str">
        <f t="shared" si="1"/>
        <v>nije položena</v>
      </c>
      <c r="K35" s="4" t="str">
        <f t="shared" si="2"/>
        <v>nisu položene</v>
      </c>
    </row>
    <row r="36" spans="1:11" ht="14.5" thickBot="1">
      <c r="A36" s="13">
        <v>31</v>
      </c>
      <c r="B36" s="11" t="s">
        <v>35</v>
      </c>
      <c r="C36" s="3" t="s">
        <v>75</v>
      </c>
      <c r="D36" s="4">
        <v>6</v>
      </c>
      <c r="E36" s="4">
        <v>4</v>
      </c>
      <c r="F36" s="22">
        <v>10</v>
      </c>
      <c r="G36" s="4">
        <v>2</v>
      </c>
      <c r="H36" s="4">
        <v>1</v>
      </c>
      <c r="I36" s="33">
        <f t="shared" si="0"/>
        <v>23</v>
      </c>
      <c r="J36" s="4" t="str">
        <f t="shared" si="1"/>
        <v>položena</v>
      </c>
      <c r="K36" s="4" t="str">
        <f t="shared" si="2"/>
        <v>položene</v>
      </c>
    </row>
    <row r="37" spans="1:11" ht="14.5" thickBot="1">
      <c r="A37" s="13">
        <v>32</v>
      </c>
      <c r="B37" s="11" t="s">
        <v>36</v>
      </c>
      <c r="C37" s="3" t="s">
        <v>76</v>
      </c>
      <c r="D37" s="4">
        <v>9</v>
      </c>
      <c r="E37" s="4">
        <v>1</v>
      </c>
      <c r="F37" s="22">
        <v>0</v>
      </c>
      <c r="G37" s="4">
        <v>1</v>
      </c>
      <c r="H37" s="4">
        <v>0</v>
      </c>
      <c r="I37" s="7">
        <f t="shared" si="0"/>
        <v>11</v>
      </c>
      <c r="J37" s="4" t="str">
        <f t="shared" si="1"/>
        <v>položena</v>
      </c>
      <c r="K37" s="4" t="str">
        <f t="shared" si="2"/>
        <v>nisu položene</v>
      </c>
    </row>
    <row r="38" spans="1:11" ht="14.5" thickBot="1">
      <c r="A38" s="13">
        <v>33</v>
      </c>
      <c r="B38" s="11" t="s">
        <v>37</v>
      </c>
      <c r="C38" s="3" t="s">
        <v>77</v>
      </c>
      <c r="D38" s="4">
        <v>7</v>
      </c>
      <c r="E38" s="4">
        <v>1</v>
      </c>
      <c r="F38" s="22">
        <v>0</v>
      </c>
      <c r="G38" s="4">
        <v>0</v>
      </c>
      <c r="H38" s="4">
        <v>1</v>
      </c>
      <c r="I38" s="7">
        <f t="shared" si="0"/>
        <v>9</v>
      </c>
      <c r="J38" s="4" t="str">
        <f t="shared" si="1"/>
        <v>nije položena</v>
      </c>
      <c r="K38" s="4" t="str">
        <f t="shared" si="2"/>
        <v>nisu položene</v>
      </c>
    </row>
    <row r="39" spans="1:11" ht="14.5" thickBot="1">
      <c r="A39" s="13">
        <v>34</v>
      </c>
      <c r="B39" s="11" t="s">
        <v>38</v>
      </c>
      <c r="C39" s="3" t="s">
        <v>78</v>
      </c>
      <c r="D39" s="4">
        <v>3</v>
      </c>
      <c r="E39" s="4">
        <v>4</v>
      </c>
      <c r="F39" s="22">
        <v>0</v>
      </c>
      <c r="G39" s="4">
        <v>0</v>
      </c>
      <c r="H39" s="4">
        <v>1</v>
      </c>
      <c r="I39" s="7">
        <f t="shared" si="0"/>
        <v>8</v>
      </c>
      <c r="J39" s="4" t="str">
        <f t="shared" si="1"/>
        <v>nije položena</v>
      </c>
      <c r="K39" s="4" t="str">
        <f t="shared" si="2"/>
        <v>nisu položene</v>
      </c>
    </row>
    <row r="40" spans="1:11" ht="14.5" thickBot="1">
      <c r="A40" s="13">
        <v>35</v>
      </c>
      <c r="B40" s="11" t="s">
        <v>39</v>
      </c>
      <c r="C40" s="3" t="s">
        <v>79</v>
      </c>
      <c r="D40" s="4">
        <v>5</v>
      </c>
      <c r="E40" s="4">
        <v>7</v>
      </c>
      <c r="F40" s="22">
        <v>0</v>
      </c>
      <c r="G40" s="4">
        <v>2</v>
      </c>
      <c r="H40" s="4">
        <v>1</v>
      </c>
      <c r="I40" s="7">
        <f t="shared" si="0"/>
        <v>15</v>
      </c>
      <c r="J40" s="4" t="str">
        <f t="shared" si="1"/>
        <v>položena</v>
      </c>
      <c r="K40" s="4" t="str">
        <f t="shared" si="2"/>
        <v>nisu položene</v>
      </c>
    </row>
    <row r="41" spans="1:11" ht="14.5" thickBot="1">
      <c r="A41" s="13">
        <v>36</v>
      </c>
      <c r="B41" s="11" t="s">
        <v>40</v>
      </c>
      <c r="C41" s="3" t="s">
        <v>80</v>
      </c>
      <c r="D41" s="4"/>
      <c r="E41" s="4"/>
      <c r="F41" s="22"/>
      <c r="G41" s="4"/>
      <c r="H41" s="4"/>
      <c r="I41" s="7">
        <f t="shared" si="0"/>
        <v>0</v>
      </c>
      <c r="J41" s="4" t="str">
        <f t="shared" si="1"/>
        <v>nije položena</v>
      </c>
      <c r="K41" s="4" t="str">
        <f t="shared" si="2"/>
        <v>nisu položene</v>
      </c>
    </row>
    <row r="42" spans="1:11" ht="14.5" thickBot="1">
      <c r="A42" s="13">
        <v>37</v>
      </c>
      <c r="B42" s="11" t="s">
        <v>41</v>
      </c>
      <c r="C42" s="3" t="s">
        <v>81</v>
      </c>
      <c r="D42" s="4">
        <v>12</v>
      </c>
      <c r="E42" s="4">
        <v>8</v>
      </c>
      <c r="F42" s="22">
        <v>15</v>
      </c>
      <c r="G42" s="4">
        <v>5</v>
      </c>
      <c r="H42" s="4">
        <v>5</v>
      </c>
      <c r="I42" s="33">
        <f t="shared" si="0"/>
        <v>45</v>
      </c>
      <c r="J42" s="4" t="str">
        <f t="shared" si="1"/>
        <v>položena</v>
      </c>
      <c r="K42" s="4" t="str">
        <f t="shared" si="2"/>
        <v>položene</v>
      </c>
    </row>
    <row r="43" spans="1:11" ht="14.5" thickBot="1">
      <c r="A43" s="13">
        <v>38</v>
      </c>
      <c r="B43" s="11" t="s">
        <v>42</v>
      </c>
      <c r="C43" s="3" t="s">
        <v>82</v>
      </c>
      <c r="D43" s="4">
        <v>4</v>
      </c>
      <c r="E43" s="4">
        <v>1</v>
      </c>
      <c r="F43" s="22">
        <v>0</v>
      </c>
      <c r="G43" s="4">
        <v>2</v>
      </c>
      <c r="H43" s="4">
        <v>0</v>
      </c>
      <c r="I43" s="7">
        <f t="shared" si="0"/>
        <v>7</v>
      </c>
      <c r="J43" s="4" t="str">
        <f t="shared" si="1"/>
        <v>nije položena</v>
      </c>
      <c r="K43" s="4" t="str">
        <f t="shared" si="2"/>
        <v>nisu položene</v>
      </c>
    </row>
    <row r="44" spans="1:11" ht="14.5" thickBot="1">
      <c r="A44" s="13">
        <v>39</v>
      </c>
      <c r="B44" s="11" t="s">
        <v>43</v>
      </c>
      <c r="C44" s="3" t="s">
        <v>83</v>
      </c>
      <c r="D44" s="4">
        <v>10</v>
      </c>
      <c r="E44" s="4">
        <v>5</v>
      </c>
      <c r="F44" s="22">
        <v>13</v>
      </c>
      <c r="G44" s="4">
        <v>0</v>
      </c>
      <c r="H44" s="4">
        <v>0</v>
      </c>
      <c r="I44" s="33">
        <f t="shared" si="0"/>
        <v>28</v>
      </c>
      <c r="J44" s="4" t="str">
        <f t="shared" si="1"/>
        <v>položena</v>
      </c>
      <c r="K44" s="4" t="str">
        <f t="shared" si="2"/>
        <v>položene</v>
      </c>
    </row>
    <row r="45" spans="1:11" ht="14.5" thickBot="1">
      <c r="A45" s="13">
        <v>40</v>
      </c>
      <c r="B45" s="11" t="s">
        <v>44</v>
      </c>
      <c r="C45" s="3" t="s">
        <v>84</v>
      </c>
      <c r="D45" s="4">
        <v>2</v>
      </c>
      <c r="E45" s="4">
        <v>1</v>
      </c>
      <c r="F45" s="22">
        <v>0</v>
      </c>
      <c r="G45" s="4">
        <v>2</v>
      </c>
      <c r="H45" s="4">
        <v>1</v>
      </c>
      <c r="I45" s="7">
        <f t="shared" si="0"/>
        <v>6</v>
      </c>
      <c r="J45" s="4" t="str">
        <f t="shared" si="1"/>
        <v>nije položena</v>
      </c>
      <c r="K45" s="4" t="str">
        <f t="shared" si="2"/>
        <v>nisu položene</v>
      </c>
    </row>
    <row r="46" spans="1:11" ht="14.5" thickBot="1">
      <c r="A46" s="13">
        <v>41</v>
      </c>
      <c r="B46" s="11" t="s">
        <v>85</v>
      </c>
      <c r="C46" s="3" t="s">
        <v>106</v>
      </c>
      <c r="D46" s="4">
        <v>0</v>
      </c>
      <c r="E46" s="4">
        <v>4</v>
      </c>
      <c r="F46" s="22">
        <v>0</v>
      </c>
      <c r="G46" s="4">
        <v>0</v>
      </c>
      <c r="H46" s="4">
        <v>2</v>
      </c>
      <c r="I46" s="7">
        <f t="shared" si="0"/>
        <v>6</v>
      </c>
      <c r="J46" s="4" t="str">
        <f t="shared" si="1"/>
        <v>nije položena</v>
      </c>
      <c r="K46" s="4" t="str">
        <f t="shared" si="2"/>
        <v>nisu položene</v>
      </c>
    </row>
    <row r="47" spans="1:11" ht="14.5" thickBot="1">
      <c r="A47" s="13">
        <v>42</v>
      </c>
      <c r="B47" s="11" t="s">
        <v>86</v>
      </c>
      <c r="C47" s="3" t="s">
        <v>107</v>
      </c>
      <c r="D47" s="4"/>
      <c r="E47" s="4"/>
      <c r="F47" s="22"/>
      <c r="G47" s="4"/>
      <c r="H47" s="4"/>
      <c r="I47" s="7">
        <f t="shared" si="0"/>
        <v>0</v>
      </c>
      <c r="J47" s="4" t="str">
        <f t="shared" si="1"/>
        <v>nije položena</v>
      </c>
      <c r="K47" s="4" t="str">
        <f t="shared" si="2"/>
        <v>nisu položene</v>
      </c>
    </row>
    <row r="48" spans="1:11" ht="14.5" thickBot="1">
      <c r="A48" s="13">
        <v>43</v>
      </c>
      <c r="B48" s="11" t="s">
        <v>87</v>
      </c>
      <c r="C48" s="3" t="s">
        <v>108</v>
      </c>
      <c r="D48" s="4">
        <v>6</v>
      </c>
      <c r="E48" s="4">
        <v>3</v>
      </c>
      <c r="F48" s="22">
        <v>0</v>
      </c>
      <c r="G48" s="4">
        <v>2</v>
      </c>
      <c r="H48" s="4">
        <v>2</v>
      </c>
      <c r="I48" s="7">
        <f t="shared" si="0"/>
        <v>13</v>
      </c>
      <c r="J48" s="4" t="str">
        <f t="shared" si="1"/>
        <v>nije položena</v>
      </c>
      <c r="K48" s="4" t="str">
        <f t="shared" si="2"/>
        <v>nisu položene</v>
      </c>
    </row>
    <row r="49" spans="1:11" ht="14.5" thickBot="1">
      <c r="A49" s="13">
        <v>44</v>
      </c>
      <c r="B49" s="11" t="s">
        <v>87</v>
      </c>
      <c r="C49" s="3" t="s">
        <v>109</v>
      </c>
      <c r="D49" s="4">
        <v>4</v>
      </c>
      <c r="E49" s="4">
        <v>7</v>
      </c>
      <c r="F49" s="22">
        <v>6</v>
      </c>
      <c r="G49" s="4">
        <v>4</v>
      </c>
      <c r="H49" s="4">
        <v>2</v>
      </c>
      <c r="I49" s="33">
        <f t="shared" si="0"/>
        <v>23</v>
      </c>
      <c r="J49" s="4" t="str">
        <f t="shared" si="1"/>
        <v>položena</v>
      </c>
      <c r="K49" s="4" t="str">
        <f t="shared" si="2"/>
        <v>položene</v>
      </c>
    </row>
    <row r="50" spans="1:11" ht="14.5" thickBot="1">
      <c r="A50" s="13">
        <v>45</v>
      </c>
      <c r="B50" s="11" t="s">
        <v>88</v>
      </c>
      <c r="C50" s="3" t="s">
        <v>110</v>
      </c>
      <c r="D50" s="4"/>
      <c r="E50" s="4"/>
      <c r="F50" s="22"/>
      <c r="G50" s="4"/>
      <c r="H50" s="4"/>
      <c r="I50" s="7">
        <f t="shared" si="0"/>
        <v>0</v>
      </c>
      <c r="J50" s="4" t="str">
        <f t="shared" si="1"/>
        <v>nije položena</v>
      </c>
      <c r="K50" s="4" t="str">
        <f t="shared" si="2"/>
        <v>nisu položene</v>
      </c>
    </row>
    <row r="51" spans="1:11" ht="14.5" thickBot="1">
      <c r="A51" s="13">
        <v>46</v>
      </c>
      <c r="B51" s="11" t="s">
        <v>89</v>
      </c>
      <c r="C51" s="3" t="s">
        <v>111</v>
      </c>
      <c r="D51" s="4">
        <v>6</v>
      </c>
      <c r="E51" s="4">
        <v>6</v>
      </c>
      <c r="F51" s="22">
        <v>12</v>
      </c>
      <c r="G51" s="4">
        <v>2</v>
      </c>
      <c r="H51" s="4">
        <v>5</v>
      </c>
      <c r="I51" s="33">
        <f t="shared" si="0"/>
        <v>31</v>
      </c>
      <c r="J51" s="4" t="str">
        <f t="shared" si="1"/>
        <v>položena</v>
      </c>
      <c r="K51" s="4" t="str">
        <f t="shared" si="2"/>
        <v>položene</v>
      </c>
    </row>
    <row r="52" spans="1:11" ht="14.5" thickBot="1">
      <c r="A52" s="13">
        <v>47</v>
      </c>
      <c r="B52" s="11" t="s">
        <v>90</v>
      </c>
      <c r="C52" s="3" t="s">
        <v>112</v>
      </c>
      <c r="D52" s="4"/>
      <c r="E52" s="4"/>
      <c r="F52" s="22"/>
      <c r="G52" s="4"/>
      <c r="H52" s="4"/>
      <c r="I52" s="7">
        <f t="shared" si="0"/>
        <v>0</v>
      </c>
      <c r="J52" s="4" t="str">
        <f t="shared" si="1"/>
        <v>nije položena</v>
      </c>
      <c r="K52" s="4" t="str">
        <f t="shared" si="2"/>
        <v>nisu položene</v>
      </c>
    </row>
    <row r="53" spans="1:11" ht="14.5" thickBot="1">
      <c r="A53" s="13">
        <v>48</v>
      </c>
      <c r="B53" s="11" t="s">
        <v>91</v>
      </c>
      <c r="C53" s="3" t="s">
        <v>113</v>
      </c>
      <c r="D53" s="4">
        <v>0</v>
      </c>
      <c r="E53" s="4">
        <v>0</v>
      </c>
      <c r="F53" s="22">
        <v>0</v>
      </c>
      <c r="G53" s="4">
        <v>0</v>
      </c>
      <c r="H53" s="4">
        <v>0</v>
      </c>
      <c r="I53" s="7">
        <f t="shared" si="0"/>
        <v>0</v>
      </c>
      <c r="J53" s="4" t="str">
        <f t="shared" si="1"/>
        <v>nije položena</v>
      </c>
      <c r="K53" s="4" t="str">
        <f t="shared" si="2"/>
        <v>nisu položene</v>
      </c>
    </row>
    <row r="54" spans="1:11" ht="14.5" thickBot="1">
      <c r="A54" s="13">
        <v>49</v>
      </c>
      <c r="B54" s="11" t="s">
        <v>92</v>
      </c>
      <c r="C54" s="3" t="s">
        <v>114</v>
      </c>
      <c r="D54" s="4">
        <v>0</v>
      </c>
      <c r="E54" s="4">
        <v>0</v>
      </c>
      <c r="F54" s="22">
        <v>0</v>
      </c>
      <c r="G54" s="4">
        <v>0</v>
      </c>
      <c r="H54" s="4">
        <v>1</v>
      </c>
      <c r="I54" s="7">
        <f t="shared" si="0"/>
        <v>1</v>
      </c>
      <c r="J54" s="4" t="str">
        <f t="shared" si="1"/>
        <v>nije položena</v>
      </c>
      <c r="K54" s="4" t="str">
        <f t="shared" si="2"/>
        <v>nisu položene</v>
      </c>
    </row>
    <row r="55" spans="1:11" ht="14.5" thickBot="1">
      <c r="A55" s="13">
        <v>50</v>
      </c>
      <c r="B55" s="11" t="s">
        <v>93</v>
      </c>
      <c r="C55" s="3" t="s">
        <v>115</v>
      </c>
      <c r="D55" s="4">
        <v>0</v>
      </c>
      <c r="E55" s="4">
        <v>8</v>
      </c>
      <c r="F55" s="22">
        <v>0</v>
      </c>
      <c r="G55" s="4">
        <v>0</v>
      </c>
      <c r="H55" s="4">
        <v>0</v>
      </c>
      <c r="I55" s="7">
        <f t="shared" si="0"/>
        <v>8</v>
      </c>
      <c r="J55" s="4" t="str">
        <f t="shared" si="1"/>
        <v>nije položena</v>
      </c>
      <c r="K55" s="4" t="str">
        <f t="shared" si="2"/>
        <v>nisu položene</v>
      </c>
    </row>
    <row r="56" spans="1:11" ht="14.5" thickBot="1">
      <c r="A56" s="13">
        <v>51</v>
      </c>
      <c r="B56" s="11" t="s">
        <v>94</v>
      </c>
      <c r="C56" s="3" t="s">
        <v>116</v>
      </c>
      <c r="D56" s="4">
        <v>10</v>
      </c>
      <c r="E56" s="4">
        <v>7</v>
      </c>
      <c r="F56" s="22">
        <v>9</v>
      </c>
      <c r="G56" s="4">
        <v>3</v>
      </c>
      <c r="H56" s="4">
        <v>1</v>
      </c>
      <c r="I56" s="33">
        <f t="shared" si="0"/>
        <v>30</v>
      </c>
      <c r="J56" s="4" t="str">
        <f t="shared" si="1"/>
        <v>položena</v>
      </c>
      <c r="K56" s="4" t="str">
        <f t="shared" si="2"/>
        <v>položene</v>
      </c>
    </row>
    <row r="57" spans="1:11" ht="14.5" thickBot="1">
      <c r="A57" s="13">
        <v>52</v>
      </c>
      <c r="B57" s="11" t="s">
        <v>95</v>
      </c>
      <c r="C57" s="3" t="s">
        <v>117</v>
      </c>
      <c r="D57" s="4">
        <v>4</v>
      </c>
      <c r="E57" s="4">
        <v>4</v>
      </c>
      <c r="F57" s="22">
        <v>0</v>
      </c>
      <c r="G57" s="4">
        <v>0</v>
      </c>
      <c r="H57" s="4">
        <v>0</v>
      </c>
      <c r="I57" s="7">
        <f t="shared" si="0"/>
        <v>8</v>
      </c>
      <c r="J57" s="4" t="str">
        <f t="shared" si="1"/>
        <v>nije položena</v>
      </c>
      <c r="K57" s="4" t="str">
        <f t="shared" si="2"/>
        <v>nisu položene</v>
      </c>
    </row>
    <row r="58" spans="1:11" ht="14.5" thickBot="1">
      <c r="A58" s="13">
        <v>53</v>
      </c>
      <c r="B58" s="11" t="s">
        <v>96</v>
      </c>
      <c r="C58" s="3" t="s">
        <v>118</v>
      </c>
      <c r="D58" s="4">
        <v>0</v>
      </c>
      <c r="E58" s="4">
        <v>0</v>
      </c>
      <c r="F58" s="22">
        <v>0</v>
      </c>
      <c r="G58" s="4">
        <v>0</v>
      </c>
      <c r="H58" s="4">
        <v>0</v>
      </c>
      <c r="I58" s="7">
        <f t="shared" si="0"/>
        <v>0</v>
      </c>
      <c r="J58" s="4" t="str">
        <f t="shared" si="1"/>
        <v>nije položena</v>
      </c>
      <c r="K58" s="4" t="str">
        <f t="shared" si="2"/>
        <v>nisu položene</v>
      </c>
    </row>
    <row r="59" spans="1:11" ht="14.5" thickBot="1">
      <c r="A59" s="13">
        <v>54</v>
      </c>
      <c r="B59" s="11" t="s">
        <v>97</v>
      </c>
      <c r="C59" s="3" t="s">
        <v>119</v>
      </c>
      <c r="D59" s="4">
        <v>0</v>
      </c>
      <c r="E59" s="4">
        <v>0</v>
      </c>
      <c r="F59" s="22">
        <v>0</v>
      </c>
      <c r="G59" s="4">
        <v>0</v>
      </c>
      <c r="H59" s="4">
        <v>0</v>
      </c>
      <c r="I59" s="7">
        <f t="shared" si="0"/>
        <v>0</v>
      </c>
      <c r="J59" s="4" t="str">
        <f t="shared" si="1"/>
        <v>nije položena</v>
      </c>
      <c r="K59" s="4" t="str">
        <f t="shared" si="2"/>
        <v>nisu položene</v>
      </c>
    </row>
    <row r="60" spans="1:11" ht="14.5" thickBot="1">
      <c r="A60" s="13">
        <v>55</v>
      </c>
      <c r="B60" s="11" t="s">
        <v>98</v>
      </c>
      <c r="C60" s="3" t="s">
        <v>120</v>
      </c>
      <c r="D60" s="4">
        <v>8</v>
      </c>
      <c r="E60" s="4">
        <v>4</v>
      </c>
      <c r="F60" s="22">
        <v>10</v>
      </c>
      <c r="G60" s="4">
        <v>2</v>
      </c>
      <c r="H60" s="4">
        <v>1</v>
      </c>
      <c r="I60" s="33">
        <f t="shared" si="0"/>
        <v>25</v>
      </c>
      <c r="J60" s="4" t="str">
        <f t="shared" si="1"/>
        <v>položena</v>
      </c>
      <c r="K60" s="4" t="str">
        <f t="shared" si="2"/>
        <v>položene</v>
      </c>
    </row>
    <row r="61" spans="1:11" ht="14.5" thickBot="1">
      <c r="A61" s="13">
        <v>56</v>
      </c>
      <c r="B61" s="11" t="s">
        <v>99</v>
      </c>
      <c r="C61" s="3" t="s">
        <v>121</v>
      </c>
      <c r="D61" s="4">
        <v>2</v>
      </c>
      <c r="E61" s="4">
        <v>2</v>
      </c>
      <c r="F61" s="22">
        <v>0</v>
      </c>
      <c r="G61" s="4">
        <v>0</v>
      </c>
      <c r="H61" s="4">
        <v>0</v>
      </c>
      <c r="I61" s="7">
        <f t="shared" si="0"/>
        <v>4</v>
      </c>
      <c r="J61" s="4" t="str">
        <f t="shared" si="1"/>
        <v>nije položena</v>
      </c>
      <c r="K61" s="4" t="str">
        <f t="shared" si="2"/>
        <v>nisu položene</v>
      </c>
    </row>
    <row r="62" spans="1:11" ht="14.5" thickBot="1">
      <c r="A62" s="13">
        <v>57</v>
      </c>
      <c r="B62" s="11" t="s">
        <v>100</v>
      </c>
      <c r="C62" s="3" t="s">
        <v>122</v>
      </c>
      <c r="D62" s="4">
        <v>0</v>
      </c>
      <c r="E62" s="4">
        <v>4</v>
      </c>
      <c r="F62" s="22">
        <v>0</v>
      </c>
      <c r="G62" s="4">
        <v>0</v>
      </c>
      <c r="H62" s="4">
        <v>0</v>
      </c>
      <c r="I62" s="7">
        <f t="shared" si="0"/>
        <v>4</v>
      </c>
      <c r="J62" s="4" t="str">
        <f t="shared" si="1"/>
        <v>nije položena</v>
      </c>
      <c r="K62" s="4" t="str">
        <f t="shared" si="2"/>
        <v>nisu položene</v>
      </c>
    </row>
    <row r="63" spans="1:11" ht="14.5" thickBot="1">
      <c r="A63" s="13">
        <v>58</v>
      </c>
      <c r="B63" s="11" t="s">
        <v>101</v>
      </c>
      <c r="C63" s="3" t="s">
        <v>123</v>
      </c>
      <c r="D63" s="4">
        <v>8</v>
      </c>
      <c r="E63" s="4">
        <v>4</v>
      </c>
      <c r="F63" s="22">
        <v>15</v>
      </c>
      <c r="G63" s="4">
        <v>5</v>
      </c>
      <c r="H63" s="4">
        <v>5</v>
      </c>
      <c r="I63" s="33">
        <f t="shared" si="0"/>
        <v>37</v>
      </c>
      <c r="J63" s="4" t="str">
        <f t="shared" si="1"/>
        <v>položena</v>
      </c>
      <c r="K63" s="4" t="str">
        <f t="shared" si="2"/>
        <v>položene</v>
      </c>
    </row>
    <row r="64" spans="1:11" ht="14.5" thickBot="1">
      <c r="A64" s="13">
        <v>59</v>
      </c>
      <c r="B64" s="11" t="s">
        <v>102</v>
      </c>
      <c r="C64" s="3" t="s">
        <v>124</v>
      </c>
      <c r="D64" s="4">
        <v>0</v>
      </c>
      <c r="E64" s="4">
        <v>0</v>
      </c>
      <c r="F64" s="22">
        <v>0</v>
      </c>
      <c r="G64" s="4">
        <v>0</v>
      </c>
      <c r="H64" s="4">
        <v>1</v>
      </c>
      <c r="I64" s="7">
        <f t="shared" si="0"/>
        <v>1</v>
      </c>
      <c r="J64" s="4" t="str">
        <f t="shared" si="1"/>
        <v>nije položena</v>
      </c>
      <c r="K64" s="4" t="str">
        <f t="shared" si="2"/>
        <v>nisu položene</v>
      </c>
    </row>
    <row r="65" spans="1:11" ht="14.5" thickBot="1">
      <c r="A65" s="13">
        <v>60</v>
      </c>
      <c r="B65" s="11" t="s">
        <v>103</v>
      </c>
      <c r="C65" s="3" t="s">
        <v>125</v>
      </c>
      <c r="D65" s="4"/>
      <c r="E65" s="4"/>
      <c r="F65" s="22"/>
      <c r="G65" s="4"/>
      <c r="H65" s="4"/>
      <c r="I65" s="7">
        <f t="shared" si="0"/>
        <v>0</v>
      </c>
      <c r="J65" s="4" t="str">
        <f t="shared" si="1"/>
        <v>nije položena</v>
      </c>
      <c r="K65" s="4" t="str">
        <f t="shared" si="2"/>
        <v>nisu položene</v>
      </c>
    </row>
    <row r="66" spans="1:11" ht="14.5" thickBot="1">
      <c r="A66" s="13">
        <v>61</v>
      </c>
      <c r="B66" s="11" t="s">
        <v>104</v>
      </c>
      <c r="C66" s="3" t="s">
        <v>126</v>
      </c>
      <c r="D66" s="4">
        <v>2</v>
      </c>
      <c r="E66" s="4">
        <v>1</v>
      </c>
      <c r="F66" s="22">
        <v>0</v>
      </c>
      <c r="G66" s="4">
        <v>0</v>
      </c>
      <c r="H66" s="4">
        <v>0</v>
      </c>
      <c r="I66" s="7">
        <f t="shared" si="0"/>
        <v>3</v>
      </c>
      <c r="J66" s="4" t="str">
        <f t="shared" si="1"/>
        <v>nije položena</v>
      </c>
      <c r="K66" s="4" t="str">
        <f t="shared" si="2"/>
        <v>nisu položene</v>
      </c>
    </row>
    <row r="67" spans="1:11" ht="14.5" thickBot="1">
      <c r="A67" s="13">
        <v>62</v>
      </c>
      <c r="B67" s="11" t="s">
        <v>105</v>
      </c>
      <c r="C67" s="3" t="s">
        <v>127</v>
      </c>
      <c r="D67" s="4">
        <v>6</v>
      </c>
      <c r="E67" s="4">
        <v>4</v>
      </c>
      <c r="F67" s="22">
        <v>3</v>
      </c>
      <c r="G67" s="4">
        <v>2</v>
      </c>
      <c r="H67" s="4">
        <v>2</v>
      </c>
      <c r="I67" s="7">
        <f t="shared" si="0"/>
        <v>17</v>
      </c>
      <c r="J67" s="4" t="str">
        <f t="shared" si="1"/>
        <v>položena</v>
      </c>
      <c r="K67" s="4" t="str">
        <f t="shared" si="2"/>
        <v>nisu položene</v>
      </c>
    </row>
    <row r="68" spans="1:11" ht="14.5" thickBot="1">
      <c r="A68" s="13">
        <v>63</v>
      </c>
      <c r="B68" s="12" t="s">
        <v>128</v>
      </c>
      <c r="C68" s="5" t="s">
        <v>129</v>
      </c>
      <c r="D68" s="4">
        <v>9</v>
      </c>
      <c r="E68" s="4">
        <v>3</v>
      </c>
      <c r="F68" s="22">
        <v>9</v>
      </c>
      <c r="G68" s="4">
        <v>0</v>
      </c>
      <c r="H68" s="4">
        <v>4</v>
      </c>
      <c r="I68" s="33">
        <f t="shared" si="0"/>
        <v>25</v>
      </c>
      <c r="J68" s="4" t="str">
        <f t="shared" si="1"/>
        <v>položena</v>
      </c>
      <c r="K68" s="4" t="str">
        <f t="shared" si="2"/>
        <v>položene</v>
      </c>
    </row>
    <row r="69" spans="1:11" ht="14.5" thickBot="1">
      <c r="A69" s="13">
        <v>64</v>
      </c>
      <c r="B69" s="12" t="s">
        <v>130</v>
      </c>
      <c r="C69" s="5" t="s">
        <v>181</v>
      </c>
      <c r="D69" s="4">
        <v>8</v>
      </c>
      <c r="E69" s="4">
        <v>4</v>
      </c>
      <c r="F69" s="22">
        <v>7</v>
      </c>
      <c r="G69" s="4">
        <v>5</v>
      </c>
      <c r="H69" s="4">
        <v>5</v>
      </c>
      <c r="I69" s="33">
        <f t="shared" si="0"/>
        <v>29</v>
      </c>
      <c r="J69" s="4" t="str">
        <f t="shared" si="1"/>
        <v>položena</v>
      </c>
      <c r="K69" s="4" t="str">
        <f t="shared" si="2"/>
        <v>položene</v>
      </c>
    </row>
    <row r="70" spans="1:11" ht="14.5" thickBot="1">
      <c r="A70" s="13">
        <v>65</v>
      </c>
      <c r="B70" s="12" t="s">
        <v>131</v>
      </c>
      <c r="C70" s="5" t="s">
        <v>132</v>
      </c>
      <c r="D70" s="4">
        <v>4</v>
      </c>
      <c r="E70" s="4">
        <v>0</v>
      </c>
      <c r="F70" s="22">
        <v>0</v>
      </c>
      <c r="G70" s="4">
        <v>5</v>
      </c>
      <c r="H70" s="4">
        <v>1</v>
      </c>
      <c r="I70" s="7">
        <f t="shared" si="0"/>
        <v>10</v>
      </c>
      <c r="J70" s="4" t="str">
        <f t="shared" si="1"/>
        <v>nije položena</v>
      </c>
      <c r="K70" s="4" t="str">
        <f t="shared" si="2"/>
        <v>nisu položene</v>
      </c>
    </row>
    <row r="71" spans="1:11" ht="14.5" thickBot="1">
      <c r="A71" s="13">
        <v>66</v>
      </c>
      <c r="B71" s="12" t="s">
        <v>133</v>
      </c>
      <c r="C71" s="5" t="s">
        <v>134</v>
      </c>
      <c r="D71" s="4">
        <v>10</v>
      </c>
      <c r="E71" s="4">
        <v>4</v>
      </c>
      <c r="F71" s="22">
        <v>0</v>
      </c>
      <c r="G71" s="4">
        <v>0</v>
      </c>
      <c r="H71" s="4">
        <v>0</v>
      </c>
      <c r="I71" s="7">
        <f t="shared" ref="I71:I74" si="3">D71+E71+F71+G71+H71</f>
        <v>14</v>
      </c>
      <c r="J71" s="4" t="str">
        <f t="shared" ref="J71:J74" si="4">IF((D71+E71)&gt;=10,"položena","nije položena")</f>
        <v>položena</v>
      </c>
      <c r="K71" s="4" t="str">
        <f t="shared" ref="K71:K74" si="5">IF((F71+G71+H71)&gt;=12,"položene","nisu položene")</f>
        <v>nisu položene</v>
      </c>
    </row>
    <row r="72" spans="1:11" ht="14.5" thickBot="1">
      <c r="A72" s="13">
        <v>67</v>
      </c>
      <c r="B72" s="12" t="s">
        <v>135</v>
      </c>
      <c r="C72" s="5" t="s">
        <v>136</v>
      </c>
      <c r="D72" s="4">
        <v>6</v>
      </c>
      <c r="E72" s="4">
        <v>3</v>
      </c>
      <c r="F72" s="22">
        <v>0</v>
      </c>
      <c r="G72" s="4">
        <v>0</v>
      </c>
      <c r="H72" s="4">
        <v>1</v>
      </c>
      <c r="I72" s="7">
        <f t="shared" si="3"/>
        <v>10</v>
      </c>
      <c r="J72" s="4" t="str">
        <f t="shared" si="4"/>
        <v>nije položena</v>
      </c>
      <c r="K72" s="4" t="str">
        <f t="shared" si="5"/>
        <v>nisu položene</v>
      </c>
    </row>
    <row r="73" spans="1:11" ht="14.5" thickBot="1">
      <c r="A73" s="13">
        <v>68</v>
      </c>
      <c r="B73" s="12" t="s">
        <v>137</v>
      </c>
      <c r="C73" s="5" t="s">
        <v>138</v>
      </c>
      <c r="D73" s="4">
        <v>11</v>
      </c>
      <c r="E73" s="4">
        <v>2</v>
      </c>
      <c r="F73" s="22">
        <v>0</v>
      </c>
      <c r="G73" s="4">
        <v>0</v>
      </c>
      <c r="H73" s="4"/>
      <c r="I73" s="7">
        <f t="shared" si="3"/>
        <v>13</v>
      </c>
      <c r="J73" s="4" t="str">
        <f t="shared" si="4"/>
        <v>položena</v>
      </c>
      <c r="K73" s="4" t="str">
        <f t="shared" si="5"/>
        <v>nisu položene</v>
      </c>
    </row>
    <row r="74" spans="1:11" ht="14.5" thickBot="1">
      <c r="A74" s="13">
        <v>69</v>
      </c>
      <c r="B74" s="12" t="s">
        <v>139</v>
      </c>
      <c r="C74" s="5" t="s">
        <v>140</v>
      </c>
      <c r="D74" s="4">
        <v>4</v>
      </c>
      <c r="E74" s="4">
        <v>4</v>
      </c>
      <c r="F74" s="22">
        <v>0</v>
      </c>
      <c r="G74" s="4">
        <v>2</v>
      </c>
      <c r="H74" s="4">
        <v>0</v>
      </c>
      <c r="I74" s="7">
        <f t="shared" si="3"/>
        <v>10</v>
      </c>
      <c r="J74" s="4" t="str">
        <f t="shared" si="4"/>
        <v>nije položena</v>
      </c>
      <c r="K74" s="4" t="str">
        <f t="shared" si="5"/>
        <v>nisu položene</v>
      </c>
    </row>
    <row r="75" spans="1:11">
      <c r="A75" s="2"/>
    </row>
    <row r="76" spans="1:11">
      <c r="A76" s="2"/>
    </row>
    <row r="77" spans="1:11">
      <c r="A77" s="2"/>
    </row>
  </sheetData>
  <mergeCells count="3">
    <mergeCell ref="A1:H1"/>
    <mergeCell ref="A2:F2"/>
    <mergeCell ref="D4:I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9"/>
  <sheetViews>
    <sheetView workbookViewId="0">
      <selection sqref="A1:I1"/>
    </sheetView>
  </sheetViews>
  <sheetFormatPr defaultRowHeight="14.5"/>
  <cols>
    <col min="2" max="2" width="22.81640625" bestFit="1" customWidth="1"/>
    <col min="3" max="3" width="15" customWidth="1"/>
    <col min="4" max="4" width="9.81640625" bestFit="1" customWidth="1"/>
    <col min="5" max="5" width="10.7265625" bestFit="1" customWidth="1"/>
    <col min="6" max="6" width="11" bestFit="1" customWidth="1"/>
    <col min="7" max="7" width="12.54296875" bestFit="1" customWidth="1"/>
    <col min="9" max="9" width="19.54296875" customWidth="1"/>
    <col min="10" max="10" width="15.453125" bestFit="1" customWidth="1"/>
    <col min="11" max="11" width="12.453125" bestFit="1" customWidth="1"/>
  </cols>
  <sheetData>
    <row r="1" spans="1:11" ht="17.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11" ht="17.5">
      <c r="A2" s="34" t="s">
        <v>185</v>
      </c>
      <c r="B2" s="34"/>
      <c r="C2" s="34"/>
      <c r="D2" s="34"/>
      <c r="E2" s="34"/>
      <c r="F2" s="34"/>
      <c r="G2" s="34"/>
      <c r="H2" s="34"/>
      <c r="I2" s="34"/>
    </row>
    <row r="3" spans="1:11" ht="17.5">
      <c r="A3" s="20"/>
      <c r="B3" s="20"/>
      <c r="C3" s="20"/>
      <c r="D3" s="20"/>
      <c r="E3" s="20"/>
      <c r="F3" s="20"/>
      <c r="G3" s="20"/>
      <c r="H3" s="20"/>
      <c r="I3" s="20"/>
    </row>
    <row r="4" spans="1:11" ht="15" thickBot="1">
      <c r="A4" s="1"/>
      <c r="B4" s="1"/>
      <c r="C4" s="36" t="s">
        <v>180</v>
      </c>
      <c r="D4" s="36"/>
      <c r="E4" s="36"/>
      <c r="F4" s="36"/>
      <c r="G4" s="36"/>
      <c r="H4" s="36"/>
      <c r="I4" s="36"/>
    </row>
    <row r="5" spans="1:11" ht="15" thickBot="1">
      <c r="A5" s="8" t="s">
        <v>141</v>
      </c>
      <c r="B5" s="8" t="s">
        <v>3</v>
      </c>
      <c r="C5" s="8" t="s">
        <v>4</v>
      </c>
      <c r="D5" s="8" t="s">
        <v>175</v>
      </c>
      <c r="E5" s="8" t="s">
        <v>176</v>
      </c>
      <c r="F5" s="21" t="s">
        <v>182</v>
      </c>
      <c r="G5" s="8" t="s">
        <v>178</v>
      </c>
      <c r="H5" s="8" t="s">
        <v>179</v>
      </c>
      <c r="I5" s="8" t="s">
        <v>174</v>
      </c>
      <c r="J5" s="8" t="s">
        <v>209</v>
      </c>
      <c r="K5" s="8" t="s">
        <v>210</v>
      </c>
    </row>
    <row r="6" spans="1:11" ht="15" thickBot="1">
      <c r="A6" s="13">
        <v>1</v>
      </c>
      <c r="B6" s="14" t="str">
        <f>IF([1]vezbeASUV!B5=0,"",[1]vezbeASUV!B5)</f>
        <v>Војводић Никола</v>
      </c>
      <c r="C6" s="17" t="str">
        <f>IF([1]vezbeASUV!C5=0,"",[1]vezbeASUV!C5)</f>
        <v>АСУВ-58/17</v>
      </c>
      <c r="D6" s="7"/>
      <c r="E6" s="7"/>
      <c r="F6" s="22"/>
      <c r="G6" s="7"/>
      <c r="H6" s="7"/>
      <c r="I6" s="7">
        <f>D6+E6+F6+G6+H6</f>
        <v>0</v>
      </c>
      <c r="J6" s="4" t="str">
        <f>IF((D6+E6)&gt;=10,"položena","nije položena")</f>
        <v>nije položena</v>
      </c>
      <c r="K6" s="4" t="str">
        <f>IF((F6+G6+H6)&gt;=12,"položene","nisu položene")</f>
        <v>nisu položene</v>
      </c>
    </row>
    <row r="7" spans="1:11" ht="15" thickBot="1">
      <c r="A7" s="13">
        <v>2</v>
      </c>
      <c r="B7" s="18" t="str">
        <f>IF([1]vezbeASUV!B6=0,"",[1]vezbeASUV!B6)</f>
        <v>Благојевић Матеја</v>
      </c>
      <c r="C7" s="15" t="str">
        <f>IF([1]vezbeASUV!C6=0,"",[1]vezbeASUV!C6)</f>
        <v>АСУВ-1/18</v>
      </c>
      <c r="D7" s="4">
        <v>12</v>
      </c>
      <c r="E7" s="4">
        <v>8</v>
      </c>
      <c r="F7" s="22">
        <v>15</v>
      </c>
      <c r="G7" s="4">
        <v>4</v>
      </c>
      <c r="H7" s="4">
        <v>5</v>
      </c>
      <c r="I7" s="33">
        <f t="shared" ref="I7:I69" si="0">D7+E7+F7+G7+H7</f>
        <v>44</v>
      </c>
      <c r="J7" s="4" t="str">
        <f t="shared" ref="J7:J69" si="1">IF((D7+E7)&gt;=10,"položena","nije položena")</f>
        <v>položena</v>
      </c>
      <c r="K7" s="4" t="str">
        <f t="shared" ref="K7:K69" si="2">IF((F7+G7+H7)&gt;=12,"položene","nisu položene")</f>
        <v>položene</v>
      </c>
    </row>
    <row r="8" spans="1:11" ht="15" thickBot="1">
      <c r="A8" s="13">
        <v>3</v>
      </c>
      <c r="B8" s="18" t="str">
        <f>IF([1]vezbeASUV!B7=0,"",[1]vezbeASUV!B7)</f>
        <v>Алексић Лука</v>
      </c>
      <c r="C8" s="15" t="str">
        <f>IF([1]vezbeASUV!C7=0,"",[1]vezbeASUV!C7)</f>
        <v>АСУВ-2/18</v>
      </c>
      <c r="D8" s="4">
        <v>9</v>
      </c>
      <c r="E8" s="4">
        <v>8</v>
      </c>
      <c r="F8" s="22">
        <v>7</v>
      </c>
      <c r="G8" s="4">
        <v>0</v>
      </c>
      <c r="H8" s="4">
        <v>5</v>
      </c>
      <c r="I8" s="33">
        <f t="shared" si="0"/>
        <v>29</v>
      </c>
      <c r="J8" s="4" t="str">
        <f t="shared" si="1"/>
        <v>položena</v>
      </c>
      <c r="K8" s="4" t="str">
        <f t="shared" si="2"/>
        <v>položene</v>
      </c>
    </row>
    <row r="9" spans="1:11" ht="15" thickBot="1">
      <c r="A9" s="13">
        <v>4</v>
      </c>
      <c r="B9" s="18" t="str">
        <f>IF([1]vezbeASUV!B8=0,"",[1]vezbeASUV!B8)</f>
        <v>Блажић Марко</v>
      </c>
      <c r="C9" s="15" t="str">
        <f>IF([1]vezbeASUV!C8=0,"",[1]vezbeASUV!C8)</f>
        <v>АСУВ-3/18</v>
      </c>
      <c r="D9" s="4">
        <v>2</v>
      </c>
      <c r="E9" s="4">
        <v>8</v>
      </c>
      <c r="F9" s="22">
        <v>0</v>
      </c>
      <c r="G9" s="4">
        <v>2</v>
      </c>
      <c r="H9" s="4">
        <v>5</v>
      </c>
      <c r="I9" s="7">
        <f t="shared" si="0"/>
        <v>17</v>
      </c>
      <c r="J9" s="4" t="str">
        <f t="shared" si="1"/>
        <v>položena</v>
      </c>
      <c r="K9" s="4" t="str">
        <f t="shared" si="2"/>
        <v>nisu položene</v>
      </c>
    </row>
    <row r="10" spans="1:11" ht="15" thickBot="1">
      <c r="A10" s="13">
        <v>5</v>
      </c>
      <c r="B10" s="18" t="str">
        <f>IF([1]vezbeASUV!B9=0,"",[1]vezbeASUV!B9)</f>
        <v>Сабљић Никола</v>
      </c>
      <c r="C10" s="15" t="str">
        <f>IF([1]vezbeASUV!C9=0,"",[1]vezbeASUV!C9)</f>
        <v>АСУВ-4/18</v>
      </c>
      <c r="D10" s="4">
        <v>10</v>
      </c>
      <c r="E10" s="4">
        <v>7</v>
      </c>
      <c r="F10" s="22">
        <v>9</v>
      </c>
      <c r="G10" s="4">
        <v>2</v>
      </c>
      <c r="H10" s="4">
        <v>1</v>
      </c>
      <c r="I10" s="33">
        <f t="shared" si="0"/>
        <v>29</v>
      </c>
      <c r="J10" s="4" t="str">
        <f t="shared" si="1"/>
        <v>položena</v>
      </c>
      <c r="K10" s="4" t="str">
        <f t="shared" si="2"/>
        <v>položene</v>
      </c>
    </row>
    <row r="11" spans="1:11" ht="15" thickBot="1">
      <c r="A11" s="13">
        <v>6</v>
      </c>
      <c r="B11" s="18" t="str">
        <f>IF([1]vezbeASUV!B10=0,"",[1]vezbeASUV!B10)</f>
        <v>Божовић Јован</v>
      </c>
      <c r="C11" s="15" t="str">
        <f>IF([1]vezbeASUV!C10=0,"",[1]vezbeASUV!C10)</f>
        <v>АСУВ-5/18</v>
      </c>
      <c r="D11" s="4">
        <v>11</v>
      </c>
      <c r="E11" s="4">
        <v>8</v>
      </c>
      <c r="F11" s="22">
        <v>13</v>
      </c>
      <c r="G11" s="4">
        <v>5</v>
      </c>
      <c r="H11" s="4">
        <v>5</v>
      </c>
      <c r="I11" s="33">
        <f t="shared" si="0"/>
        <v>42</v>
      </c>
      <c r="J11" s="4" t="str">
        <f t="shared" si="1"/>
        <v>položena</v>
      </c>
      <c r="K11" s="4" t="str">
        <f t="shared" si="2"/>
        <v>položene</v>
      </c>
    </row>
    <row r="12" spans="1:11" ht="15" thickBot="1">
      <c r="A12" s="13">
        <v>7</v>
      </c>
      <c r="B12" s="18" t="str">
        <f>IF([1]vezbeASUV!B11=0,"",[1]vezbeASUV!B11)</f>
        <v>Војновић Лука</v>
      </c>
      <c r="C12" s="15" t="str">
        <f>IF([1]vezbeASUV!C11=0,"",[1]vezbeASUV!C11)</f>
        <v>АСУВ-6/18</v>
      </c>
      <c r="D12" s="4">
        <v>11</v>
      </c>
      <c r="E12" s="4">
        <v>5</v>
      </c>
      <c r="F12" s="22">
        <v>12</v>
      </c>
      <c r="G12" s="4">
        <v>2</v>
      </c>
      <c r="H12" s="4">
        <v>3</v>
      </c>
      <c r="I12" s="33">
        <f t="shared" si="0"/>
        <v>33</v>
      </c>
      <c r="J12" s="4" t="str">
        <f t="shared" si="1"/>
        <v>položena</v>
      </c>
      <c r="K12" s="4" t="str">
        <f t="shared" si="2"/>
        <v>položene</v>
      </c>
    </row>
    <row r="13" spans="1:11" ht="15" thickBot="1">
      <c r="A13" s="13">
        <v>8</v>
      </c>
      <c r="B13" s="18" t="str">
        <f>IF([1]vezbeASUV!B12=0,"",[1]vezbeASUV!B12)</f>
        <v>Пурић Дарко</v>
      </c>
      <c r="C13" s="15" t="str">
        <f>IF([1]vezbeASUV!C12=0,"",[1]vezbeASUV!C12)</f>
        <v>АСУВ-7/18</v>
      </c>
      <c r="D13" s="4">
        <v>12</v>
      </c>
      <c r="E13" s="4">
        <v>8</v>
      </c>
      <c r="F13" s="22">
        <v>14</v>
      </c>
      <c r="G13" s="4">
        <v>2</v>
      </c>
      <c r="H13" s="4">
        <v>5</v>
      </c>
      <c r="I13" s="33">
        <f t="shared" si="0"/>
        <v>41</v>
      </c>
      <c r="J13" s="4" t="str">
        <f t="shared" si="1"/>
        <v>položena</v>
      </c>
      <c r="K13" s="4" t="str">
        <f t="shared" si="2"/>
        <v>položene</v>
      </c>
    </row>
    <row r="14" spans="1:11" ht="15" thickBot="1">
      <c r="A14" s="13">
        <v>9</v>
      </c>
      <c r="B14" s="18" t="str">
        <f>IF([1]vezbeASUV!B13=0,"",[1]vezbeASUV!B13)</f>
        <v>Ђуковић Стефан</v>
      </c>
      <c r="C14" s="15" t="str">
        <f>IF([1]vezbeASUV!C13=0,"",[1]vezbeASUV!C13)</f>
        <v>АСУВ-8/18</v>
      </c>
      <c r="D14" s="4">
        <v>0</v>
      </c>
      <c r="E14" s="4">
        <v>0</v>
      </c>
      <c r="F14" s="22">
        <v>0</v>
      </c>
      <c r="G14" s="4">
        <v>0</v>
      </c>
      <c r="H14" s="4">
        <v>0</v>
      </c>
      <c r="I14" s="7">
        <f t="shared" si="0"/>
        <v>0</v>
      </c>
      <c r="J14" s="4" t="str">
        <f t="shared" si="1"/>
        <v>nije položena</v>
      </c>
      <c r="K14" s="4" t="str">
        <f t="shared" si="2"/>
        <v>nisu položene</v>
      </c>
    </row>
    <row r="15" spans="1:11" ht="15" thickBot="1">
      <c r="A15" s="13">
        <v>10</v>
      </c>
      <c r="B15" s="18" t="str">
        <f>IF([1]vezbeASUV!B14=0,"",[1]vezbeASUV!B14)</f>
        <v>Тирнанић Андреја</v>
      </c>
      <c r="C15" s="15" t="str">
        <f>IF([1]vezbeASUV!C14=0,"",[1]vezbeASUV!C14)</f>
        <v>АСУВ-9/18</v>
      </c>
      <c r="D15" s="4">
        <v>12</v>
      </c>
      <c r="E15" s="4">
        <v>8</v>
      </c>
      <c r="F15" s="22">
        <v>7</v>
      </c>
      <c r="G15" s="4">
        <v>2</v>
      </c>
      <c r="H15" s="4">
        <v>1</v>
      </c>
      <c r="I15" s="7">
        <f t="shared" si="0"/>
        <v>30</v>
      </c>
      <c r="J15" s="4" t="str">
        <f t="shared" si="1"/>
        <v>položena</v>
      </c>
      <c r="K15" s="4" t="str">
        <f t="shared" si="2"/>
        <v>nisu položene</v>
      </c>
    </row>
    <row r="16" spans="1:11" ht="15" thickBot="1">
      <c r="A16" s="13">
        <v>11</v>
      </c>
      <c r="B16" s="18" t="str">
        <f>IF([1]vezbeASUV!B15=0,"",[1]vezbeASUV!B15)</f>
        <v>Босијоковић Давид</v>
      </c>
      <c r="C16" s="15" t="str">
        <f>IF([1]vezbeASUV!C15=0,"",[1]vezbeASUV!C15)</f>
        <v>АСУВ-10/18</v>
      </c>
      <c r="D16" s="4">
        <v>9</v>
      </c>
      <c r="E16" s="4">
        <v>8</v>
      </c>
      <c r="F16" s="22">
        <v>15</v>
      </c>
      <c r="G16" s="4">
        <v>2</v>
      </c>
      <c r="H16" s="4">
        <v>1</v>
      </c>
      <c r="I16" s="33">
        <f t="shared" si="0"/>
        <v>35</v>
      </c>
      <c r="J16" s="4" t="str">
        <f t="shared" si="1"/>
        <v>položena</v>
      </c>
      <c r="K16" s="4" t="str">
        <f t="shared" si="2"/>
        <v>položene</v>
      </c>
    </row>
    <row r="17" spans="1:11" ht="15" thickBot="1">
      <c r="A17" s="13">
        <v>12</v>
      </c>
      <c r="B17" s="18" t="str">
        <f>IF([1]vezbeASUV!B16=0,"",[1]vezbeASUV!B16)</f>
        <v>Станковић Стефан</v>
      </c>
      <c r="C17" s="15" t="str">
        <f>IF([1]vezbeASUV!C16=0,"",[1]vezbeASUV!C16)</f>
        <v>АСУВ-11/18</v>
      </c>
      <c r="D17" s="4">
        <v>0</v>
      </c>
      <c r="E17" s="4">
        <v>8</v>
      </c>
      <c r="F17" s="22">
        <v>13</v>
      </c>
      <c r="G17" s="4">
        <v>0</v>
      </c>
      <c r="H17" s="4">
        <v>5</v>
      </c>
      <c r="I17" s="7">
        <f t="shared" si="0"/>
        <v>26</v>
      </c>
      <c r="J17" s="4" t="str">
        <f t="shared" si="1"/>
        <v>nije položena</v>
      </c>
      <c r="K17" s="4" t="str">
        <f t="shared" si="2"/>
        <v>položene</v>
      </c>
    </row>
    <row r="18" spans="1:11" ht="15" thickBot="1">
      <c r="A18" s="13">
        <v>13</v>
      </c>
      <c r="B18" s="18" t="str">
        <f>IF([1]vezbeASUV!B17=0,"",[1]vezbeASUV!B17)</f>
        <v>Ђорђевић Петар</v>
      </c>
      <c r="C18" s="15" t="str">
        <f>IF([1]vezbeASUV!C17=0,"",[1]vezbeASUV!C17)</f>
        <v>АСУВ-12/18</v>
      </c>
      <c r="D18" s="4">
        <v>10</v>
      </c>
      <c r="E18" s="4">
        <v>4</v>
      </c>
      <c r="F18" s="22">
        <v>0</v>
      </c>
      <c r="G18" s="4">
        <v>0</v>
      </c>
      <c r="H18" s="4">
        <v>0</v>
      </c>
      <c r="I18" s="7">
        <f t="shared" si="0"/>
        <v>14</v>
      </c>
      <c r="J18" s="4" t="str">
        <f t="shared" si="1"/>
        <v>položena</v>
      </c>
      <c r="K18" s="4" t="str">
        <f t="shared" si="2"/>
        <v>nisu položene</v>
      </c>
    </row>
    <row r="19" spans="1:11" ht="15" thickBot="1">
      <c r="A19" s="13">
        <v>14</v>
      </c>
      <c r="B19" s="18" t="str">
        <f>IF([1]vezbeASUV!B18=0,"",[1]vezbeASUV!B18)</f>
        <v>Шћепановић Дејан</v>
      </c>
      <c r="C19" s="15" t="str">
        <f>IF([1]vezbeASUV!C18=0,"",[1]vezbeASUV!C18)</f>
        <v>АСУВ-13/18</v>
      </c>
      <c r="D19" s="4">
        <v>0</v>
      </c>
      <c r="E19" s="4">
        <v>4</v>
      </c>
      <c r="F19" s="22">
        <v>1</v>
      </c>
      <c r="G19" s="4">
        <v>0</v>
      </c>
      <c r="H19" s="4">
        <v>3</v>
      </c>
      <c r="I19" s="7">
        <f t="shared" si="0"/>
        <v>8</v>
      </c>
      <c r="J19" s="4" t="str">
        <f t="shared" si="1"/>
        <v>nije položena</v>
      </c>
      <c r="K19" s="4" t="str">
        <f t="shared" si="2"/>
        <v>nisu položene</v>
      </c>
    </row>
    <row r="20" spans="1:11" ht="15" thickBot="1">
      <c r="A20" s="13">
        <v>15</v>
      </c>
      <c r="B20" s="18" t="str">
        <f>IF([1]vezbeASUV!B19=0,"",[1]vezbeASUV!B19)</f>
        <v>Петровић Здравко</v>
      </c>
      <c r="C20" s="15" t="str">
        <f>IF([1]vezbeASUV!C19=0,"",[1]vezbeASUV!C19)</f>
        <v>АСУВ-14/18</v>
      </c>
      <c r="D20" s="4">
        <v>8</v>
      </c>
      <c r="E20" s="4">
        <v>8</v>
      </c>
      <c r="F20" s="22">
        <v>4</v>
      </c>
      <c r="G20" s="4">
        <v>0</v>
      </c>
      <c r="H20" s="4">
        <v>1</v>
      </c>
      <c r="I20" s="7">
        <f t="shared" si="0"/>
        <v>21</v>
      </c>
      <c r="J20" s="4" t="str">
        <f t="shared" si="1"/>
        <v>položena</v>
      </c>
      <c r="K20" s="4" t="str">
        <f t="shared" si="2"/>
        <v>nisu položene</v>
      </c>
    </row>
    <row r="21" spans="1:11" ht="15" thickBot="1">
      <c r="A21" s="13">
        <v>16</v>
      </c>
      <c r="B21" s="18" t="str">
        <f>IF([1]vezbeASUV!B20=0,"",[1]vezbeASUV!B20)</f>
        <v>Крцић Денис</v>
      </c>
      <c r="C21" s="15" t="str">
        <f>IF([1]vezbeASUV!C20=0,"",[1]vezbeASUV!C20)</f>
        <v>АСУВ-15/18</v>
      </c>
      <c r="D21" s="4">
        <v>0</v>
      </c>
      <c r="E21" s="4">
        <v>0</v>
      </c>
      <c r="F21" s="22">
        <v>0</v>
      </c>
      <c r="G21" s="4">
        <v>0</v>
      </c>
      <c r="H21" s="4">
        <v>0</v>
      </c>
      <c r="I21" s="7">
        <f t="shared" si="0"/>
        <v>0</v>
      </c>
      <c r="J21" s="4" t="str">
        <f t="shared" si="1"/>
        <v>nije položena</v>
      </c>
      <c r="K21" s="4" t="str">
        <f t="shared" si="2"/>
        <v>nisu položene</v>
      </c>
    </row>
    <row r="22" spans="1:11" ht="15" thickBot="1">
      <c r="A22" s="13">
        <v>17</v>
      </c>
      <c r="B22" s="18" t="str">
        <f>IF([1]vezbeASUV!B21=0,"",[1]vezbeASUV!B21)</f>
        <v>Јаковљевић Владимир</v>
      </c>
      <c r="C22" s="15" t="str">
        <f>IF([1]vezbeASUV!C21=0,"",[1]vezbeASUV!C21)</f>
        <v>АСУВ-16/18</v>
      </c>
      <c r="D22" s="4">
        <v>0</v>
      </c>
      <c r="E22" s="4">
        <v>0</v>
      </c>
      <c r="F22" s="22">
        <v>0</v>
      </c>
      <c r="G22" s="4">
        <v>0</v>
      </c>
      <c r="H22" s="4">
        <v>0</v>
      </c>
      <c r="I22" s="7">
        <f t="shared" si="0"/>
        <v>0</v>
      </c>
      <c r="J22" s="4" t="str">
        <f t="shared" si="1"/>
        <v>nije položena</v>
      </c>
      <c r="K22" s="4" t="str">
        <f t="shared" si="2"/>
        <v>nisu položene</v>
      </c>
    </row>
    <row r="23" spans="1:11" ht="15" thickBot="1">
      <c r="A23" s="13">
        <v>18</v>
      </c>
      <c r="B23" s="18" t="str">
        <f>IF([1]vezbeASUV!B22=0,"",[1]vezbeASUV!B22)</f>
        <v>Пантелић Вељко</v>
      </c>
      <c r="C23" s="15" t="str">
        <f>IF([1]vezbeASUV!C22=0,"",[1]vezbeASUV!C22)</f>
        <v>АСУВ-17/18</v>
      </c>
      <c r="D23" s="4">
        <v>11</v>
      </c>
      <c r="E23" s="4">
        <v>8</v>
      </c>
      <c r="F23" s="22">
        <v>15</v>
      </c>
      <c r="G23" s="4">
        <v>3</v>
      </c>
      <c r="H23" s="4">
        <v>5</v>
      </c>
      <c r="I23" s="33">
        <f t="shared" si="0"/>
        <v>42</v>
      </c>
      <c r="J23" s="4" t="str">
        <f t="shared" si="1"/>
        <v>položena</v>
      </c>
      <c r="K23" s="4" t="str">
        <f t="shared" si="2"/>
        <v>položene</v>
      </c>
    </row>
    <row r="24" spans="1:11" ht="15" thickBot="1">
      <c r="A24" s="13">
        <v>19</v>
      </c>
      <c r="B24" s="18" t="str">
        <f>IF([1]vezbeASUV!B23=0,"",[1]vezbeASUV!B23)</f>
        <v>Матић Стефан</v>
      </c>
      <c r="C24" s="15" t="str">
        <f>IF([1]vezbeASUV!C23=0,"",[1]vezbeASUV!C23)</f>
        <v>АСУВ-18/18</v>
      </c>
      <c r="D24" s="4">
        <v>5</v>
      </c>
      <c r="E24" s="4">
        <v>4</v>
      </c>
      <c r="F24" s="22">
        <v>0</v>
      </c>
      <c r="G24" s="4">
        <v>0</v>
      </c>
      <c r="H24" s="4">
        <v>0</v>
      </c>
      <c r="I24" s="7">
        <f t="shared" si="0"/>
        <v>9</v>
      </c>
      <c r="J24" s="4" t="str">
        <f t="shared" si="1"/>
        <v>nije položena</v>
      </c>
      <c r="K24" s="4" t="str">
        <f t="shared" si="2"/>
        <v>nisu položene</v>
      </c>
    </row>
    <row r="25" spans="1:11" ht="15" thickBot="1">
      <c r="A25" s="13">
        <v>20</v>
      </c>
      <c r="B25" s="18" t="str">
        <f>IF([1]vezbeASUV!B24=0,"",[1]vezbeASUV!B24)</f>
        <v>Милојевић Алекса</v>
      </c>
      <c r="C25" s="15" t="str">
        <f>IF([1]vezbeASUV!C24=0,"",[1]vezbeASUV!C24)</f>
        <v>АСУВ-19/18</v>
      </c>
      <c r="D25" s="4">
        <v>2</v>
      </c>
      <c r="E25" s="4">
        <v>4</v>
      </c>
      <c r="F25" s="22">
        <v>1</v>
      </c>
      <c r="G25" s="4">
        <v>0</v>
      </c>
      <c r="H25" s="4">
        <v>5</v>
      </c>
      <c r="I25" s="7">
        <f t="shared" si="0"/>
        <v>12</v>
      </c>
      <c r="J25" s="4" t="str">
        <f t="shared" si="1"/>
        <v>nije položena</v>
      </c>
      <c r="K25" s="4" t="str">
        <f t="shared" si="2"/>
        <v>nisu položene</v>
      </c>
    </row>
    <row r="26" spans="1:11" ht="15" thickBot="1">
      <c r="A26" s="13">
        <v>21</v>
      </c>
      <c r="B26" s="18" t="str">
        <f>IF([1]vezbeASUV!B25=0,"",[1]vezbeASUV!B25)</f>
        <v>Миловановић Бранислав</v>
      </c>
      <c r="C26" s="15" t="str">
        <f>IF([1]vezbeASUV!C25=0,"",[1]vezbeASUV!C25)</f>
        <v>АСУВ-20/18</v>
      </c>
      <c r="D26" s="4"/>
      <c r="E26" s="4"/>
      <c r="F26" s="22"/>
      <c r="G26" s="4"/>
      <c r="H26" s="4"/>
      <c r="I26" s="7">
        <f t="shared" si="0"/>
        <v>0</v>
      </c>
      <c r="J26" s="4" t="str">
        <f t="shared" si="1"/>
        <v>nije položena</v>
      </c>
      <c r="K26" s="4" t="str">
        <f t="shared" si="2"/>
        <v>nisu položene</v>
      </c>
    </row>
    <row r="27" spans="1:11" ht="15" thickBot="1">
      <c r="A27" s="13">
        <v>22</v>
      </c>
      <c r="B27" s="18" t="str">
        <f>IF([1]vezbeASUV!B26=0,"",[1]vezbeASUV!B26)</f>
        <v>Калуђеровић Тодор</v>
      </c>
      <c r="C27" s="15" t="str">
        <f>IF([1]vezbeASUV!C26=0,"",[1]vezbeASUV!C26)</f>
        <v>АСУВ-22/18</v>
      </c>
      <c r="D27" s="4">
        <v>9</v>
      </c>
      <c r="E27" s="4">
        <v>4</v>
      </c>
      <c r="F27" s="22">
        <v>7</v>
      </c>
      <c r="G27" s="4">
        <v>2</v>
      </c>
      <c r="H27" s="4">
        <v>5</v>
      </c>
      <c r="I27" s="33">
        <f t="shared" si="0"/>
        <v>27</v>
      </c>
      <c r="J27" s="4" t="str">
        <f t="shared" si="1"/>
        <v>položena</v>
      </c>
      <c r="K27" s="4" t="str">
        <f t="shared" si="2"/>
        <v>položene</v>
      </c>
    </row>
    <row r="28" spans="1:11" ht="15" thickBot="1">
      <c r="A28" s="13">
        <v>23</v>
      </c>
      <c r="B28" s="18" t="str">
        <f>IF([1]vezbeASUV!B27=0,"",[1]vezbeASUV!B27)</f>
        <v>Петровић Александар</v>
      </c>
      <c r="C28" s="15" t="str">
        <f>IF([1]vezbeASUV!C27=0,"",[1]vezbeASUV!C27)</f>
        <v>АСУВ-23/18</v>
      </c>
      <c r="D28" s="4">
        <v>0</v>
      </c>
      <c r="E28" s="4">
        <v>8</v>
      </c>
      <c r="F28" s="22">
        <v>13</v>
      </c>
      <c r="G28" s="4">
        <v>2</v>
      </c>
      <c r="H28" s="4">
        <v>5</v>
      </c>
      <c r="I28" s="7">
        <f t="shared" si="0"/>
        <v>28</v>
      </c>
      <c r="J28" s="4" t="str">
        <f t="shared" si="1"/>
        <v>nije položena</v>
      </c>
      <c r="K28" s="4" t="str">
        <f t="shared" si="2"/>
        <v>položene</v>
      </c>
    </row>
    <row r="29" spans="1:11" ht="15" thickBot="1">
      <c r="A29" s="13">
        <v>24</v>
      </c>
      <c r="B29" s="18" t="str">
        <f>IF([1]vezbeASUV!B28=0,"",[1]vezbeASUV!B28)</f>
        <v>Стекић Матеја</v>
      </c>
      <c r="C29" s="15" t="str">
        <f>IF([1]vezbeASUV!C28=0,"",[1]vezbeASUV!C28)</f>
        <v>АСУВ-24/18</v>
      </c>
      <c r="D29" s="4">
        <v>0</v>
      </c>
      <c r="E29" s="4">
        <v>4</v>
      </c>
      <c r="F29" s="22">
        <v>0</v>
      </c>
      <c r="G29" s="4">
        <v>2</v>
      </c>
      <c r="H29" s="4">
        <v>0</v>
      </c>
      <c r="I29" s="7">
        <f t="shared" si="0"/>
        <v>6</v>
      </c>
      <c r="J29" s="4" t="str">
        <f t="shared" si="1"/>
        <v>nije položena</v>
      </c>
      <c r="K29" s="4" t="str">
        <f t="shared" si="2"/>
        <v>nisu položene</v>
      </c>
    </row>
    <row r="30" spans="1:11" ht="15" thickBot="1">
      <c r="A30" s="13">
        <v>25</v>
      </c>
      <c r="B30" s="18" t="str">
        <f>IF([1]vezbeASUV!B29=0,"",[1]vezbeASUV!B29)</f>
        <v>Тодоровић Немања</v>
      </c>
      <c r="C30" s="15" t="str">
        <f>IF([1]vezbeASUV!C29=0,"",[1]vezbeASUV!C29)</f>
        <v>АСУВ-25/18</v>
      </c>
      <c r="D30" s="4">
        <v>11</v>
      </c>
      <c r="E30" s="4">
        <v>8</v>
      </c>
      <c r="F30" s="22">
        <v>7</v>
      </c>
      <c r="G30" s="4">
        <v>0</v>
      </c>
      <c r="H30" s="4">
        <v>1</v>
      </c>
      <c r="I30" s="7">
        <f t="shared" si="0"/>
        <v>27</v>
      </c>
      <c r="J30" s="4" t="str">
        <f t="shared" si="1"/>
        <v>položena</v>
      </c>
      <c r="K30" s="4" t="str">
        <f t="shared" si="2"/>
        <v>nisu položene</v>
      </c>
    </row>
    <row r="31" spans="1:11" ht="15" thickBot="1">
      <c r="A31" s="13">
        <v>26</v>
      </c>
      <c r="B31" s="18" t="str">
        <f>IF([1]vezbeASUV!B30=0,"",[1]vezbeASUV!B30)</f>
        <v>Рајевић Дарко</v>
      </c>
      <c r="C31" s="15" t="str">
        <f>IF([1]vezbeASUV!C30=0,"",[1]vezbeASUV!C30)</f>
        <v>АСУВ-27/18</v>
      </c>
      <c r="D31" s="4">
        <v>8</v>
      </c>
      <c r="E31" s="4">
        <v>2</v>
      </c>
      <c r="F31" s="22">
        <v>0</v>
      </c>
      <c r="G31" s="4">
        <v>0</v>
      </c>
      <c r="H31" s="4">
        <v>1</v>
      </c>
      <c r="I31" s="7">
        <f t="shared" si="0"/>
        <v>11</v>
      </c>
      <c r="J31" s="4" t="str">
        <f t="shared" si="1"/>
        <v>položena</v>
      </c>
      <c r="K31" s="4" t="str">
        <f t="shared" si="2"/>
        <v>nisu položene</v>
      </c>
    </row>
    <row r="32" spans="1:11" ht="15" thickBot="1">
      <c r="A32" s="13">
        <v>27</v>
      </c>
      <c r="B32" s="18" t="str">
        <f>IF([1]vezbeASUV!B31=0,"",[1]vezbeASUV!B31)</f>
        <v>Котуровић Стефан</v>
      </c>
      <c r="C32" s="15" t="str">
        <f>IF([1]vezbeASUV!C31=0,"",[1]vezbeASUV!C31)</f>
        <v>АСУВ-28/18</v>
      </c>
      <c r="D32" s="4">
        <v>0</v>
      </c>
      <c r="E32" s="4">
        <v>4</v>
      </c>
      <c r="F32" s="22">
        <v>7</v>
      </c>
      <c r="G32" s="4">
        <v>0</v>
      </c>
      <c r="H32" s="4">
        <v>5</v>
      </c>
      <c r="I32" s="7">
        <f t="shared" si="0"/>
        <v>16</v>
      </c>
      <c r="J32" s="4" t="str">
        <f t="shared" si="1"/>
        <v>nije položena</v>
      </c>
      <c r="K32" s="4" t="str">
        <f t="shared" si="2"/>
        <v>položene</v>
      </c>
    </row>
    <row r="33" spans="1:11" ht="15" thickBot="1">
      <c r="A33" s="13">
        <v>28</v>
      </c>
      <c r="B33" s="18" t="str">
        <f>IF([1]vezbeASUV!B32=0,"",[1]vezbeASUV!B32)</f>
        <v>Митровић Стефан</v>
      </c>
      <c r="C33" s="15" t="str">
        <f>IF([1]vezbeASUV!C32=0,"",[1]vezbeASUV!C32)</f>
        <v>АСУВ-29/18</v>
      </c>
      <c r="D33" s="4">
        <v>1</v>
      </c>
      <c r="E33" s="4">
        <v>4</v>
      </c>
      <c r="F33" s="22">
        <v>0</v>
      </c>
      <c r="G33" s="4">
        <v>0</v>
      </c>
      <c r="H33" s="4">
        <v>5</v>
      </c>
      <c r="I33" s="7">
        <f t="shared" si="0"/>
        <v>10</v>
      </c>
      <c r="J33" s="4" t="str">
        <f t="shared" si="1"/>
        <v>nije položena</v>
      </c>
      <c r="K33" s="4" t="str">
        <f t="shared" si="2"/>
        <v>nisu položene</v>
      </c>
    </row>
    <row r="34" spans="1:11" ht="15" thickBot="1">
      <c r="A34" s="13">
        <v>29</v>
      </c>
      <c r="B34" s="18" t="str">
        <f>IF([1]vezbeASUV!B33=0,"",[1]vezbeASUV!B33)</f>
        <v>Бједов Петар</v>
      </c>
      <c r="C34" s="15" t="str">
        <f>IF([1]vezbeASUV!C33=0,"",[1]vezbeASUV!C33)</f>
        <v>АСУВ-30/18</v>
      </c>
      <c r="D34" s="4">
        <v>3</v>
      </c>
      <c r="E34" s="4">
        <v>4</v>
      </c>
      <c r="F34" s="22">
        <v>1</v>
      </c>
      <c r="G34" s="4">
        <v>2</v>
      </c>
      <c r="H34" s="4">
        <v>1</v>
      </c>
      <c r="I34" s="7">
        <f t="shared" si="0"/>
        <v>11</v>
      </c>
      <c r="J34" s="4" t="str">
        <f t="shared" si="1"/>
        <v>nije položena</v>
      </c>
      <c r="K34" s="4" t="str">
        <f t="shared" si="2"/>
        <v>nisu položene</v>
      </c>
    </row>
    <row r="35" spans="1:11" ht="15" thickBot="1">
      <c r="A35" s="13">
        <v>30</v>
      </c>
      <c r="B35" s="18" t="str">
        <f>IF([1]vezbeASUV!B34=0,"",[1]vezbeASUV!B34)</f>
        <v>Бајић Богдан</v>
      </c>
      <c r="C35" s="15" t="str">
        <f>IF([1]vezbeASUV!C34=0,"",[1]vezbeASUV!C34)</f>
        <v>АСУВ-31/18</v>
      </c>
      <c r="D35" s="4"/>
      <c r="E35" s="4"/>
      <c r="F35" s="22"/>
      <c r="G35" s="4"/>
      <c r="H35" s="4"/>
      <c r="I35" s="7">
        <f t="shared" si="0"/>
        <v>0</v>
      </c>
      <c r="J35" s="4" t="str">
        <f t="shared" si="1"/>
        <v>nije položena</v>
      </c>
      <c r="K35" s="4" t="str">
        <f t="shared" si="2"/>
        <v>nisu položene</v>
      </c>
    </row>
    <row r="36" spans="1:11" ht="15" thickBot="1">
      <c r="A36" s="13">
        <v>31</v>
      </c>
      <c r="B36" s="18" t="str">
        <f>IF([1]vezbeASUV!B35=0,"",[1]vezbeASUV!B35)</f>
        <v>Ђуровић Марија</v>
      </c>
      <c r="C36" s="15" t="str">
        <f>IF([1]vezbeASUV!C35=0,"",[1]vezbeASUV!C35)</f>
        <v>АСУВ-32/18</v>
      </c>
      <c r="D36" s="4">
        <v>11</v>
      </c>
      <c r="E36" s="4">
        <v>8</v>
      </c>
      <c r="F36" s="22">
        <v>5</v>
      </c>
      <c r="G36" s="4">
        <v>0</v>
      </c>
      <c r="H36" s="4">
        <v>1</v>
      </c>
      <c r="I36" s="7">
        <f t="shared" si="0"/>
        <v>25</v>
      </c>
      <c r="J36" s="4" t="str">
        <f t="shared" si="1"/>
        <v>položena</v>
      </c>
      <c r="K36" s="4" t="str">
        <f t="shared" si="2"/>
        <v>nisu položene</v>
      </c>
    </row>
    <row r="37" spans="1:11" ht="15" thickBot="1">
      <c r="A37" s="13">
        <v>32</v>
      </c>
      <c r="B37" s="18" t="str">
        <f>IF([1]vezbeASUV!B36=0,"",[1]vezbeASUV!B36)</f>
        <v>Херодек Андреј</v>
      </c>
      <c r="C37" s="15" t="str">
        <f>IF([1]vezbeASUV!C36=0,"",[1]vezbeASUV!C36)</f>
        <v>АСУВ-33/18</v>
      </c>
      <c r="D37" s="4">
        <v>12</v>
      </c>
      <c r="E37" s="4">
        <v>4</v>
      </c>
      <c r="F37" s="22">
        <v>6</v>
      </c>
      <c r="G37" s="4">
        <v>0</v>
      </c>
      <c r="H37" s="4">
        <v>1</v>
      </c>
      <c r="I37" s="7">
        <f t="shared" si="0"/>
        <v>23</v>
      </c>
      <c r="J37" s="4" t="str">
        <f t="shared" si="1"/>
        <v>položena</v>
      </c>
      <c r="K37" s="4" t="str">
        <f t="shared" si="2"/>
        <v>nisu položene</v>
      </c>
    </row>
    <row r="38" spans="1:11" ht="15" thickBot="1">
      <c r="A38" s="13">
        <v>33</v>
      </c>
      <c r="B38" s="18" t="str">
        <f>IF([1]vezbeASUV!B37=0,"",[1]vezbeASUV!B37)</f>
        <v>Миленковић Милан</v>
      </c>
      <c r="C38" s="15" t="str">
        <f>IF([1]vezbeASUV!C37=0,"",[1]vezbeASUV!C37)</f>
        <v>АСУВ-34/18</v>
      </c>
      <c r="D38" s="4">
        <v>8</v>
      </c>
      <c r="E38" s="4">
        <v>8</v>
      </c>
      <c r="F38" s="22">
        <v>0</v>
      </c>
      <c r="G38" s="4">
        <v>5</v>
      </c>
      <c r="H38" s="4">
        <v>1</v>
      </c>
      <c r="I38" s="7">
        <f t="shared" si="0"/>
        <v>22</v>
      </c>
      <c r="J38" s="4" t="str">
        <f t="shared" si="1"/>
        <v>položena</v>
      </c>
      <c r="K38" s="4" t="str">
        <f t="shared" si="2"/>
        <v>nisu položene</v>
      </c>
    </row>
    <row r="39" spans="1:11" ht="15" thickBot="1">
      <c r="A39" s="13">
        <v>34</v>
      </c>
      <c r="B39" s="18" t="str">
        <f>IF([1]vezbeASUV!B38=0,"",[1]vezbeASUV!B38)</f>
        <v>Добричић Јован</v>
      </c>
      <c r="C39" s="15" t="str">
        <f>IF([1]vezbeASUV!C38=0,"",[1]vezbeASUV!C38)</f>
        <v>АСУВ-35/18</v>
      </c>
      <c r="D39" s="4">
        <v>10</v>
      </c>
      <c r="E39" s="4">
        <v>3</v>
      </c>
      <c r="F39" s="22">
        <v>5</v>
      </c>
      <c r="G39" s="4">
        <v>2</v>
      </c>
      <c r="H39" s="4">
        <v>5</v>
      </c>
      <c r="I39" s="33">
        <f t="shared" si="0"/>
        <v>25</v>
      </c>
      <c r="J39" s="4" t="str">
        <f t="shared" si="1"/>
        <v>položena</v>
      </c>
      <c r="K39" s="4" t="str">
        <f t="shared" si="2"/>
        <v>položene</v>
      </c>
    </row>
    <row r="40" spans="1:11" ht="15" thickBot="1">
      <c r="A40" s="13">
        <v>35</v>
      </c>
      <c r="B40" s="18" t="str">
        <f>IF([1]vezbeASUV!B39=0,"",[1]vezbeASUV!B39)</f>
        <v>Шулина Ненад</v>
      </c>
      <c r="C40" s="15" t="str">
        <f>IF([1]vezbeASUV!C39=0,"",[1]vezbeASUV!C39)</f>
        <v>АСУВ-36/18</v>
      </c>
      <c r="D40" s="4"/>
      <c r="E40" s="4"/>
      <c r="F40" s="22"/>
      <c r="G40" s="4"/>
      <c r="H40" s="4"/>
      <c r="I40" s="7">
        <f t="shared" si="0"/>
        <v>0</v>
      </c>
      <c r="J40" s="4" t="str">
        <f t="shared" si="1"/>
        <v>nije položena</v>
      </c>
      <c r="K40" s="4" t="str">
        <f t="shared" si="2"/>
        <v>nisu položene</v>
      </c>
    </row>
    <row r="41" spans="1:11" ht="15" thickBot="1">
      <c r="A41" s="13">
        <v>36</v>
      </c>
      <c r="B41" s="18" t="str">
        <f>IF([1]vezbeASUV!B40=0,"",[1]vezbeASUV!B40)</f>
        <v>Николић Немања</v>
      </c>
      <c r="C41" s="15" t="str">
        <f>IF([1]vezbeASUV!C40=0,"",[1]vezbeASUV!C40)</f>
        <v>АСУВ-37/18</v>
      </c>
      <c r="D41" s="4">
        <v>12</v>
      </c>
      <c r="E41" s="4">
        <v>8</v>
      </c>
      <c r="F41" s="22">
        <v>0</v>
      </c>
      <c r="G41" s="4">
        <v>0</v>
      </c>
      <c r="H41" s="4">
        <v>0</v>
      </c>
      <c r="I41" s="7">
        <f t="shared" si="0"/>
        <v>20</v>
      </c>
      <c r="J41" s="4" t="str">
        <f t="shared" si="1"/>
        <v>položena</v>
      </c>
      <c r="K41" s="4" t="str">
        <f t="shared" si="2"/>
        <v>nisu položene</v>
      </c>
    </row>
    <row r="42" spans="1:11" ht="15" thickBot="1">
      <c r="A42" s="13">
        <v>37</v>
      </c>
      <c r="B42" s="18" t="str">
        <f>IF([1]vezbeASUV!B41=0,"",[1]vezbeASUV!B41)</f>
        <v>Настић Лука</v>
      </c>
      <c r="C42" s="15" t="str">
        <f>IF([1]vezbeASUV!C41=0,"",[1]vezbeASUV!C41)</f>
        <v>АСУВ-40/18</v>
      </c>
      <c r="D42" s="4">
        <v>10</v>
      </c>
      <c r="E42" s="4">
        <v>8</v>
      </c>
      <c r="F42" s="22">
        <v>11</v>
      </c>
      <c r="G42" s="4">
        <v>5</v>
      </c>
      <c r="H42" s="4">
        <v>5</v>
      </c>
      <c r="I42" s="33">
        <f t="shared" si="0"/>
        <v>39</v>
      </c>
      <c r="J42" s="4" t="str">
        <f t="shared" si="1"/>
        <v>položena</v>
      </c>
      <c r="K42" s="4" t="str">
        <f t="shared" si="2"/>
        <v>položene</v>
      </c>
    </row>
    <row r="43" spans="1:11" ht="15" thickBot="1">
      <c r="A43" s="13">
        <v>38</v>
      </c>
      <c r="B43" s="18" t="str">
        <f>IF([1]vezbeASUV!B42=0,"",[1]vezbeASUV!B42)</f>
        <v>Станковић Јован</v>
      </c>
      <c r="C43" s="15" t="str">
        <f>IF([1]vezbeASUV!C42=0,"",[1]vezbeASUV!C42)</f>
        <v>АСУВ-41/18</v>
      </c>
      <c r="D43" s="4">
        <v>8</v>
      </c>
      <c r="E43" s="4">
        <v>4</v>
      </c>
      <c r="F43" s="22">
        <v>1</v>
      </c>
      <c r="G43" s="4">
        <v>2</v>
      </c>
      <c r="H43" s="4">
        <v>0</v>
      </c>
      <c r="I43" s="7">
        <f t="shared" si="0"/>
        <v>15</v>
      </c>
      <c r="J43" s="4" t="str">
        <f t="shared" si="1"/>
        <v>položena</v>
      </c>
      <c r="K43" s="4" t="str">
        <f t="shared" si="2"/>
        <v>nisu položene</v>
      </c>
    </row>
    <row r="44" spans="1:11" ht="15" thickBot="1">
      <c r="A44" s="13">
        <v>39</v>
      </c>
      <c r="B44" s="18" t="str">
        <f>IF([1]vezbeASUV!B43=0,"",[1]vezbeASUV!B43)</f>
        <v>Ђорђевић Стефан</v>
      </c>
      <c r="C44" s="15" t="str">
        <f>IF([1]vezbeASUV!C43=0,"",[1]vezbeASUV!C43)</f>
        <v>АСУВ-42/18</v>
      </c>
      <c r="D44" s="4">
        <v>5</v>
      </c>
      <c r="E44" s="4">
        <v>8</v>
      </c>
      <c r="F44" s="22">
        <v>0</v>
      </c>
      <c r="G44" s="4">
        <v>0</v>
      </c>
      <c r="H44" s="4">
        <v>0</v>
      </c>
      <c r="I44" s="7">
        <f t="shared" si="0"/>
        <v>13</v>
      </c>
      <c r="J44" s="4" t="str">
        <f t="shared" si="1"/>
        <v>položena</v>
      </c>
      <c r="K44" s="4" t="str">
        <f t="shared" si="2"/>
        <v>nisu položene</v>
      </c>
    </row>
    <row r="45" spans="1:11" ht="15" thickBot="1">
      <c r="A45" s="13">
        <v>40</v>
      </c>
      <c r="B45" s="18" t="str">
        <f>IF([1]vezbeASUV!B44=0,"",[1]vezbeASUV!B44)</f>
        <v>Илијић Милош</v>
      </c>
      <c r="C45" s="15" t="str">
        <f>IF([1]vezbeASUV!C44=0,"",[1]vezbeASUV!C44)</f>
        <v>АСУВ-43/18</v>
      </c>
      <c r="D45" s="4">
        <v>10</v>
      </c>
      <c r="E45" s="4">
        <v>4</v>
      </c>
      <c r="F45" s="22">
        <v>9</v>
      </c>
      <c r="G45" s="4">
        <v>2</v>
      </c>
      <c r="H45" s="4">
        <v>5</v>
      </c>
      <c r="I45" s="33">
        <f t="shared" si="0"/>
        <v>30</v>
      </c>
      <c r="J45" s="4" t="str">
        <f t="shared" si="1"/>
        <v>položena</v>
      </c>
      <c r="K45" s="4" t="str">
        <f t="shared" si="2"/>
        <v>položene</v>
      </c>
    </row>
    <row r="46" spans="1:11" ht="15" thickBot="1">
      <c r="A46" s="13">
        <v>41</v>
      </c>
      <c r="B46" s="18" t="str">
        <f>IF([1]vezbeASUV!B45=0,"",[1]vezbeASUV!B45)</f>
        <v>Пановић Никола</v>
      </c>
      <c r="C46" s="15" t="str">
        <f>IF([1]vezbeASUV!C45=0,"",[1]vezbeASUV!C45)</f>
        <v>АСУВ-44/18</v>
      </c>
      <c r="D46" s="4"/>
      <c r="E46" s="4"/>
      <c r="F46" s="22"/>
      <c r="G46" s="4"/>
      <c r="H46" s="4"/>
      <c r="I46" s="7">
        <f t="shared" si="0"/>
        <v>0</v>
      </c>
      <c r="J46" s="4" t="str">
        <f t="shared" si="1"/>
        <v>nije položena</v>
      </c>
      <c r="K46" s="4" t="str">
        <f t="shared" si="2"/>
        <v>nisu položene</v>
      </c>
    </row>
    <row r="47" spans="1:11" ht="15" thickBot="1">
      <c r="A47" s="13">
        <v>42</v>
      </c>
      <c r="B47" s="18" t="str">
        <f>IF([1]vezbeASUV!B46=0,"",[1]vezbeASUV!B46)</f>
        <v>Далифи Един</v>
      </c>
      <c r="C47" s="15" t="str">
        <f>IF([1]vezbeASUV!C46=0,"",[1]vezbeASUV!C46)</f>
        <v>АСУВ-45/18</v>
      </c>
      <c r="D47" s="4">
        <v>0</v>
      </c>
      <c r="E47" s="4">
        <v>4</v>
      </c>
      <c r="F47" s="22">
        <v>0</v>
      </c>
      <c r="G47" s="4">
        <v>0</v>
      </c>
      <c r="H47" s="4">
        <v>0</v>
      </c>
      <c r="I47" s="7">
        <f t="shared" si="0"/>
        <v>4</v>
      </c>
      <c r="J47" s="4" t="str">
        <f t="shared" si="1"/>
        <v>nije položena</v>
      </c>
      <c r="K47" s="4" t="str">
        <f t="shared" si="2"/>
        <v>nisu položene</v>
      </c>
    </row>
    <row r="48" spans="1:11" ht="15" thickBot="1">
      <c r="A48" s="13">
        <v>43</v>
      </c>
      <c r="B48" s="18" t="str">
        <f>IF([1]vezbeASUV!B47=0,"",[1]vezbeASUV!B47)</f>
        <v>Радаковић Милош</v>
      </c>
      <c r="C48" s="15" t="str">
        <f>IF([1]vezbeASUV!C47=0,"",[1]vezbeASUV!C47)</f>
        <v>АСУВ-46/18</v>
      </c>
      <c r="D48" s="4">
        <v>0</v>
      </c>
      <c r="E48" s="4">
        <v>0</v>
      </c>
      <c r="F48" s="22">
        <v>0</v>
      </c>
      <c r="G48" s="4">
        <v>0</v>
      </c>
      <c r="H48" s="4">
        <v>0</v>
      </c>
      <c r="I48" s="7">
        <f t="shared" si="0"/>
        <v>0</v>
      </c>
      <c r="J48" s="4" t="str">
        <f t="shared" si="1"/>
        <v>nije položena</v>
      </c>
      <c r="K48" s="4" t="str">
        <f t="shared" si="2"/>
        <v>nisu položene</v>
      </c>
    </row>
    <row r="49" spans="1:11" ht="15" thickBot="1">
      <c r="A49" s="13">
        <v>44</v>
      </c>
      <c r="B49" s="18" t="str">
        <f>IF([1]vezbeASUV!B48=0,"",[1]vezbeASUV!B48)</f>
        <v>Недић Милош</v>
      </c>
      <c r="C49" s="15" t="str">
        <f>IF([1]vezbeASUV!C48=0,"",[1]vezbeASUV!C48)</f>
        <v>АСУВ-47/18</v>
      </c>
      <c r="D49" s="4"/>
      <c r="E49" s="4"/>
      <c r="F49" s="22"/>
      <c r="G49" s="4"/>
      <c r="H49" s="4"/>
      <c r="I49" s="7">
        <f t="shared" si="0"/>
        <v>0</v>
      </c>
      <c r="J49" s="4" t="str">
        <f t="shared" si="1"/>
        <v>nije položena</v>
      </c>
      <c r="K49" s="4" t="str">
        <f t="shared" si="2"/>
        <v>nisu položene</v>
      </c>
    </row>
    <row r="50" spans="1:11" ht="15" thickBot="1">
      <c r="A50" s="13">
        <v>45</v>
      </c>
      <c r="B50" s="18" t="str">
        <f>IF([1]vezbeASUV!B49=0,"",[1]vezbeASUV!B49)</f>
        <v>Радовановић Саша</v>
      </c>
      <c r="C50" s="15" t="str">
        <f>IF([1]vezbeASUV!C49=0,"",[1]vezbeASUV!C49)</f>
        <v>АСУВ-48/18</v>
      </c>
      <c r="D50" s="4"/>
      <c r="E50" s="4"/>
      <c r="F50" s="22"/>
      <c r="G50" s="4"/>
      <c r="H50" s="4"/>
      <c r="I50" s="7">
        <f t="shared" si="0"/>
        <v>0</v>
      </c>
      <c r="J50" s="4" t="str">
        <f t="shared" si="1"/>
        <v>nije položena</v>
      </c>
      <c r="K50" s="4" t="str">
        <f t="shared" si="2"/>
        <v>nisu položene</v>
      </c>
    </row>
    <row r="51" spans="1:11" ht="15" thickBot="1">
      <c r="A51" s="13">
        <v>46</v>
      </c>
      <c r="B51" s="18" t="str">
        <f>IF([1]vezbeASUV!B50=0,"",[1]vezbeASUV!B50)</f>
        <v>Миловановић Лазар</v>
      </c>
      <c r="C51" s="15" t="str">
        <f>IF([1]vezbeASUV!C50=0,"",[1]vezbeASUV!C50)</f>
        <v>АСУВ-49/18</v>
      </c>
      <c r="D51" s="4">
        <v>4</v>
      </c>
      <c r="E51" s="4">
        <v>0</v>
      </c>
      <c r="F51" s="22">
        <v>0</v>
      </c>
      <c r="G51" s="4">
        <v>0</v>
      </c>
      <c r="H51" s="4">
        <v>0</v>
      </c>
      <c r="I51" s="7">
        <f t="shared" si="0"/>
        <v>4</v>
      </c>
      <c r="J51" s="4" t="str">
        <f t="shared" si="1"/>
        <v>nije položena</v>
      </c>
      <c r="K51" s="4" t="str">
        <f t="shared" si="2"/>
        <v>nisu položene</v>
      </c>
    </row>
    <row r="52" spans="1:11" ht="15" thickBot="1">
      <c r="A52" s="13">
        <v>47</v>
      </c>
      <c r="B52" s="18" t="str">
        <f>IF([1]vezbeASUV!B51=0,"",[1]vezbeASUV!B51)</f>
        <v>Денић Андрија</v>
      </c>
      <c r="C52" s="15" t="str">
        <f>IF([1]vezbeASUV!C51=0,"",[1]vezbeASUV!C51)</f>
        <v>АСУВ-50/18</v>
      </c>
      <c r="D52" s="4">
        <v>2</v>
      </c>
      <c r="E52" s="4">
        <v>4</v>
      </c>
      <c r="F52" s="22">
        <v>4</v>
      </c>
      <c r="G52" s="4">
        <v>2</v>
      </c>
      <c r="H52" s="4">
        <v>5</v>
      </c>
      <c r="I52" s="7">
        <f t="shared" si="0"/>
        <v>17</v>
      </c>
      <c r="J52" s="4" t="str">
        <f t="shared" si="1"/>
        <v>nije položena</v>
      </c>
      <c r="K52" s="4" t="str">
        <f t="shared" si="2"/>
        <v>nisu položene</v>
      </c>
    </row>
    <row r="53" spans="1:11" ht="15" thickBot="1">
      <c r="A53" s="13">
        <v>48</v>
      </c>
      <c r="B53" s="18" t="str">
        <f>IF([1]vezbeASUV!B52=0,"",[1]vezbeASUV!B52)</f>
        <v>Петровић Никола</v>
      </c>
      <c r="C53" s="15" t="str">
        <f>IF([1]vezbeASUV!C52=0,"",[1]vezbeASUV!C52)</f>
        <v>АСУВ-51/18</v>
      </c>
      <c r="D53" s="4"/>
      <c r="E53" s="4"/>
      <c r="F53" s="22"/>
      <c r="G53" s="4"/>
      <c r="H53" s="4"/>
      <c r="I53" s="7">
        <f t="shared" si="0"/>
        <v>0</v>
      </c>
      <c r="J53" s="4" t="str">
        <f t="shared" si="1"/>
        <v>nije položena</v>
      </c>
      <c r="K53" s="4" t="str">
        <f t="shared" si="2"/>
        <v>nisu položene</v>
      </c>
    </row>
    <row r="54" spans="1:11" ht="15" thickBot="1">
      <c r="A54" s="13">
        <v>49</v>
      </c>
      <c r="B54" s="18" t="str">
        <f>IF([1]vezbeASUV!B53=0,"",[1]vezbeASUV!B53)</f>
        <v>Николић Александар</v>
      </c>
      <c r="C54" s="15" t="str">
        <f>IF([1]vezbeASUV!C53=0,"",[1]vezbeASUV!C53)</f>
        <v>АСУВ-52/18</v>
      </c>
      <c r="D54" s="4"/>
      <c r="E54" s="4"/>
      <c r="F54" s="22"/>
      <c r="G54" s="4"/>
      <c r="H54" s="4"/>
      <c r="I54" s="7">
        <f t="shared" si="0"/>
        <v>0</v>
      </c>
      <c r="J54" s="4" t="str">
        <f t="shared" si="1"/>
        <v>nije položena</v>
      </c>
      <c r="K54" s="4" t="str">
        <f t="shared" si="2"/>
        <v>nisu položene</v>
      </c>
    </row>
    <row r="55" spans="1:11" ht="15" thickBot="1">
      <c r="A55" s="13">
        <v>50</v>
      </c>
      <c r="B55" s="18" t="str">
        <f>IF([1]vezbeASUV!B54=0,"",[1]vezbeASUV!B54)</f>
        <v>Перовић Алекса</v>
      </c>
      <c r="C55" s="15" t="str">
        <f>IF([1]vezbeASUV!C54=0,"",[1]vezbeASUV!C54)</f>
        <v>АСУВ-54/18</v>
      </c>
      <c r="D55" s="4"/>
      <c r="E55" s="4"/>
      <c r="F55" s="22"/>
      <c r="G55" s="4"/>
      <c r="H55" s="4"/>
      <c r="I55" s="7">
        <f t="shared" si="0"/>
        <v>0</v>
      </c>
      <c r="J55" s="4" t="str">
        <f t="shared" si="1"/>
        <v>nije položena</v>
      </c>
      <c r="K55" s="4" t="str">
        <f t="shared" si="2"/>
        <v>nisu položene</v>
      </c>
    </row>
    <row r="56" spans="1:11" ht="15" thickBot="1">
      <c r="A56" s="13">
        <v>51</v>
      </c>
      <c r="B56" s="18" t="s">
        <v>139</v>
      </c>
      <c r="C56" s="15" t="s">
        <v>152</v>
      </c>
      <c r="D56" s="4">
        <v>0</v>
      </c>
      <c r="E56" s="4">
        <v>0</v>
      </c>
      <c r="F56" s="22">
        <v>0</v>
      </c>
      <c r="G56" s="4">
        <v>0</v>
      </c>
      <c r="H56" s="4">
        <v>0</v>
      </c>
      <c r="I56" s="7">
        <f t="shared" si="0"/>
        <v>0</v>
      </c>
      <c r="J56" s="4" t="str">
        <f t="shared" si="1"/>
        <v>nije položena</v>
      </c>
      <c r="K56" s="4" t="str">
        <f t="shared" si="2"/>
        <v>nisu položene</v>
      </c>
    </row>
    <row r="57" spans="1:11" ht="15" thickBot="1">
      <c r="A57" s="13">
        <v>52</v>
      </c>
      <c r="B57" s="18" t="s">
        <v>142</v>
      </c>
      <c r="C57" s="15" t="s">
        <v>153</v>
      </c>
      <c r="D57" s="4">
        <v>0</v>
      </c>
      <c r="E57" s="4">
        <v>4</v>
      </c>
      <c r="F57" s="22">
        <v>0</v>
      </c>
      <c r="G57" s="4">
        <v>0</v>
      </c>
      <c r="H57" s="4">
        <v>1</v>
      </c>
      <c r="I57" s="7">
        <f t="shared" si="0"/>
        <v>5</v>
      </c>
      <c r="J57" s="4" t="str">
        <f t="shared" si="1"/>
        <v>nije položena</v>
      </c>
      <c r="K57" s="4" t="str">
        <f t="shared" si="2"/>
        <v>nisu položene</v>
      </c>
    </row>
    <row r="58" spans="1:11" ht="15" thickBot="1">
      <c r="A58" s="13">
        <v>53</v>
      </c>
      <c r="B58" s="18" t="s">
        <v>143</v>
      </c>
      <c r="C58" s="15" t="s">
        <v>154</v>
      </c>
      <c r="D58" s="4">
        <v>0</v>
      </c>
      <c r="E58" s="4">
        <v>0</v>
      </c>
      <c r="F58" s="22">
        <v>0</v>
      </c>
      <c r="G58" s="4">
        <v>0</v>
      </c>
      <c r="H58" s="4">
        <v>0</v>
      </c>
      <c r="I58" s="7">
        <f t="shared" si="0"/>
        <v>0</v>
      </c>
      <c r="J58" s="4" t="str">
        <f t="shared" si="1"/>
        <v>nije položena</v>
      </c>
      <c r="K58" s="4" t="str">
        <f t="shared" si="2"/>
        <v>nisu položene</v>
      </c>
    </row>
    <row r="59" spans="1:11" ht="15" thickBot="1">
      <c r="A59" s="13">
        <v>54</v>
      </c>
      <c r="B59" s="18" t="s">
        <v>144</v>
      </c>
      <c r="C59" s="15" t="s">
        <v>155</v>
      </c>
      <c r="D59" s="4">
        <v>0</v>
      </c>
      <c r="E59" s="4">
        <v>4</v>
      </c>
      <c r="F59" s="22">
        <v>0</v>
      </c>
      <c r="G59" s="4">
        <v>0</v>
      </c>
      <c r="H59" s="4">
        <v>0</v>
      </c>
      <c r="I59" s="7">
        <f t="shared" si="0"/>
        <v>4</v>
      </c>
      <c r="J59" s="4" t="str">
        <f t="shared" si="1"/>
        <v>nije položena</v>
      </c>
      <c r="K59" s="4" t="str">
        <f t="shared" si="2"/>
        <v>nisu položene</v>
      </c>
    </row>
    <row r="60" spans="1:11" ht="15" thickBot="1">
      <c r="A60" s="13">
        <v>55</v>
      </c>
      <c r="B60" s="18" t="s">
        <v>145</v>
      </c>
      <c r="C60" s="15" t="s">
        <v>156</v>
      </c>
      <c r="D60" s="4">
        <v>6</v>
      </c>
      <c r="E60" s="4">
        <v>4</v>
      </c>
      <c r="F60" s="22">
        <v>0</v>
      </c>
      <c r="G60" s="4">
        <v>2</v>
      </c>
      <c r="H60" s="4">
        <v>1</v>
      </c>
      <c r="I60" s="7">
        <f t="shared" si="0"/>
        <v>13</v>
      </c>
      <c r="J60" s="4" t="str">
        <f t="shared" si="1"/>
        <v>položena</v>
      </c>
      <c r="K60" s="4" t="str">
        <f t="shared" si="2"/>
        <v>nisu položene</v>
      </c>
    </row>
    <row r="61" spans="1:11" ht="15" thickBot="1">
      <c r="A61" s="13">
        <v>56</v>
      </c>
      <c r="B61" s="18" t="s">
        <v>146</v>
      </c>
      <c r="C61" s="15" t="s">
        <v>157</v>
      </c>
      <c r="D61" s="4"/>
      <c r="E61" s="4"/>
      <c r="F61" s="22"/>
      <c r="G61" s="4"/>
      <c r="H61" s="4"/>
      <c r="I61" s="7">
        <f t="shared" si="0"/>
        <v>0</v>
      </c>
      <c r="J61" s="4" t="str">
        <f t="shared" si="1"/>
        <v>nije položena</v>
      </c>
      <c r="K61" s="4" t="str">
        <f t="shared" si="2"/>
        <v>nisu položene</v>
      </c>
    </row>
    <row r="62" spans="1:11" ht="15" thickBot="1">
      <c r="A62" s="13">
        <v>57</v>
      </c>
      <c r="B62" s="18" t="s">
        <v>147</v>
      </c>
      <c r="C62" s="15" t="s">
        <v>158</v>
      </c>
      <c r="D62" s="4">
        <v>0</v>
      </c>
      <c r="E62" s="4">
        <v>4</v>
      </c>
      <c r="F62" s="22">
        <v>0</v>
      </c>
      <c r="G62" s="4">
        <v>0</v>
      </c>
      <c r="H62" s="4">
        <v>0</v>
      </c>
      <c r="I62" s="7">
        <f t="shared" si="0"/>
        <v>4</v>
      </c>
      <c r="J62" s="4" t="str">
        <f t="shared" si="1"/>
        <v>nije položena</v>
      </c>
      <c r="K62" s="4" t="str">
        <f t="shared" si="2"/>
        <v>nisu položene</v>
      </c>
    </row>
    <row r="63" spans="1:11" ht="15" thickBot="1">
      <c r="A63" s="13">
        <v>58</v>
      </c>
      <c r="B63" s="18" t="s">
        <v>148</v>
      </c>
      <c r="C63" s="15" t="s">
        <v>159</v>
      </c>
      <c r="D63" s="4"/>
      <c r="E63" s="4"/>
      <c r="F63" s="22"/>
      <c r="G63" s="4"/>
      <c r="H63" s="4"/>
      <c r="I63" s="7">
        <f t="shared" si="0"/>
        <v>0</v>
      </c>
      <c r="J63" s="4" t="str">
        <f t="shared" si="1"/>
        <v>nije položena</v>
      </c>
      <c r="K63" s="4" t="str">
        <f t="shared" si="2"/>
        <v>nisu položene</v>
      </c>
    </row>
    <row r="64" spans="1:11" ht="15" thickBot="1">
      <c r="A64" s="13">
        <v>59</v>
      </c>
      <c r="B64" s="18" t="s">
        <v>149</v>
      </c>
      <c r="C64" s="15" t="s">
        <v>160</v>
      </c>
      <c r="D64" s="4">
        <v>0</v>
      </c>
      <c r="E64" s="4">
        <v>0</v>
      </c>
      <c r="F64" s="22">
        <v>12</v>
      </c>
      <c r="G64" s="4">
        <v>0</v>
      </c>
      <c r="H64" s="4">
        <v>4</v>
      </c>
      <c r="I64" s="7">
        <f t="shared" si="0"/>
        <v>16</v>
      </c>
      <c r="J64" s="4" t="str">
        <f t="shared" si="1"/>
        <v>nije položena</v>
      </c>
      <c r="K64" s="4" t="str">
        <f t="shared" si="2"/>
        <v>položene</v>
      </c>
    </row>
    <row r="65" spans="1:11" ht="15" thickBot="1">
      <c r="A65" s="13">
        <v>60</v>
      </c>
      <c r="B65" s="18" t="s">
        <v>150</v>
      </c>
      <c r="C65" s="15" t="s">
        <v>161</v>
      </c>
      <c r="D65" s="4"/>
      <c r="E65" s="4"/>
      <c r="F65" s="22"/>
      <c r="G65" s="4"/>
      <c r="H65" s="4"/>
      <c r="I65" s="7">
        <f t="shared" si="0"/>
        <v>0</v>
      </c>
      <c r="J65" s="4" t="str">
        <f t="shared" si="1"/>
        <v>nije položena</v>
      </c>
      <c r="K65" s="4" t="str">
        <f t="shared" si="2"/>
        <v>nisu položene</v>
      </c>
    </row>
    <row r="66" spans="1:11" ht="15" thickBot="1">
      <c r="A66" s="13">
        <v>61</v>
      </c>
      <c r="B66" s="18" t="s">
        <v>151</v>
      </c>
      <c r="C66" s="15" t="s">
        <v>162</v>
      </c>
      <c r="D66" s="4"/>
      <c r="E66" s="4"/>
      <c r="F66" s="22"/>
      <c r="G66" s="4"/>
      <c r="H66" s="4"/>
      <c r="I66" s="7">
        <f t="shared" si="0"/>
        <v>0</v>
      </c>
      <c r="J66" s="4" t="str">
        <f t="shared" si="1"/>
        <v>nije položena</v>
      </c>
      <c r="K66" s="4" t="str">
        <f t="shared" si="2"/>
        <v>nisu položene</v>
      </c>
    </row>
    <row r="67" spans="1:11" ht="15" thickBot="1">
      <c r="A67" s="13">
        <v>62</v>
      </c>
      <c r="B67" s="19" t="s">
        <v>163</v>
      </c>
      <c r="C67" s="16" t="s">
        <v>164</v>
      </c>
      <c r="D67" s="4">
        <v>12</v>
      </c>
      <c r="E67" s="4">
        <v>8</v>
      </c>
      <c r="F67" s="22">
        <v>15</v>
      </c>
      <c r="G67" s="4">
        <v>5</v>
      </c>
      <c r="H67" s="4">
        <v>5</v>
      </c>
      <c r="I67" s="33">
        <f t="shared" si="0"/>
        <v>45</v>
      </c>
      <c r="J67" s="4" t="str">
        <f t="shared" si="1"/>
        <v>položena</v>
      </c>
      <c r="K67" s="4" t="str">
        <f t="shared" si="2"/>
        <v>položene</v>
      </c>
    </row>
    <row r="68" spans="1:11" ht="15" thickBot="1">
      <c r="A68" s="13">
        <v>63</v>
      </c>
      <c r="B68" s="24" t="s">
        <v>211</v>
      </c>
      <c r="C68" s="25" t="s">
        <v>165</v>
      </c>
      <c r="D68" s="26">
        <v>4</v>
      </c>
      <c r="E68" s="26">
        <v>8</v>
      </c>
      <c r="F68" s="27">
        <v>9</v>
      </c>
      <c r="G68" s="26">
        <v>2</v>
      </c>
      <c r="H68" s="26">
        <v>1</v>
      </c>
      <c r="I68" s="33">
        <f t="shared" si="0"/>
        <v>24</v>
      </c>
      <c r="J68" s="4" t="str">
        <f t="shared" si="1"/>
        <v>položena</v>
      </c>
      <c r="K68" s="4" t="str">
        <f t="shared" si="2"/>
        <v>položene</v>
      </c>
    </row>
    <row r="69" spans="1:11" ht="15" thickBot="1">
      <c r="A69" s="13">
        <v>64</v>
      </c>
      <c r="B69" s="19" t="s">
        <v>183</v>
      </c>
      <c r="C69" s="16" t="s">
        <v>184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7">
        <f t="shared" si="0"/>
        <v>0</v>
      </c>
      <c r="J69" s="4" t="str">
        <f t="shared" si="1"/>
        <v>nije položena</v>
      </c>
      <c r="K69" s="4" t="str">
        <f t="shared" si="2"/>
        <v>nisu položene</v>
      </c>
    </row>
  </sheetData>
  <mergeCells count="3">
    <mergeCell ref="A1:I1"/>
    <mergeCell ref="A2:I2"/>
    <mergeCell ref="C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zoomScale="90" zoomScaleNormal="90" workbookViewId="0">
      <selection activeCell="G18" sqref="G18"/>
    </sheetView>
  </sheetViews>
  <sheetFormatPr defaultRowHeight="14.5"/>
  <cols>
    <col min="2" max="2" width="21.54296875" bestFit="1" customWidth="1"/>
    <col min="3" max="3" width="12.81640625" bestFit="1" customWidth="1"/>
    <col min="5" max="5" width="10.453125" bestFit="1" customWidth="1"/>
    <col min="6" max="6" width="10.54296875" bestFit="1" customWidth="1"/>
    <col min="7" max="7" width="12.26953125" bestFit="1" customWidth="1"/>
    <col min="10" max="10" width="12.54296875" bestFit="1" customWidth="1"/>
    <col min="11" max="11" width="12.81640625" bestFit="1" customWidth="1"/>
  </cols>
  <sheetData>
    <row r="1" spans="1:11" ht="18.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ht="18.5">
      <c r="A2" s="37" t="s">
        <v>186</v>
      </c>
      <c r="B2" s="37"/>
      <c r="C2" s="37"/>
      <c r="D2" s="37"/>
      <c r="E2" s="37"/>
      <c r="F2" s="37"/>
      <c r="G2" s="37"/>
      <c r="H2" s="37"/>
      <c r="I2" s="37"/>
      <c r="J2" s="37"/>
    </row>
    <row r="3" spans="1:11" ht="15" thickBot="1">
      <c r="D3" s="35" t="s">
        <v>180</v>
      </c>
      <c r="E3" s="38"/>
      <c r="F3" s="38"/>
      <c r="G3" s="38"/>
      <c r="H3" s="38"/>
      <c r="I3" s="38"/>
    </row>
    <row r="4" spans="1:11" ht="15" thickBot="1">
      <c r="A4" s="8" t="s">
        <v>141</v>
      </c>
      <c r="B4" s="8" t="s">
        <v>3</v>
      </c>
      <c r="C4" s="8" t="s">
        <v>4</v>
      </c>
      <c r="D4" s="8" t="s">
        <v>175</v>
      </c>
      <c r="E4" s="8" t="s">
        <v>176</v>
      </c>
      <c r="F4" s="8" t="s">
        <v>177</v>
      </c>
      <c r="G4" s="8" t="s">
        <v>178</v>
      </c>
      <c r="H4" s="8" t="s">
        <v>179</v>
      </c>
      <c r="I4" s="8" t="s">
        <v>174</v>
      </c>
      <c r="J4" s="32" t="s">
        <v>207</v>
      </c>
      <c r="K4" s="32" t="s">
        <v>208</v>
      </c>
    </row>
    <row r="5" spans="1:11" ht="15" thickBot="1">
      <c r="A5" s="13">
        <v>1</v>
      </c>
      <c r="B5" s="29" t="s">
        <v>187</v>
      </c>
      <c r="C5" s="7" t="s">
        <v>197</v>
      </c>
      <c r="D5" s="7"/>
      <c r="E5" s="7"/>
      <c r="F5" s="7"/>
      <c r="G5" s="7"/>
      <c r="H5" s="7"/>
      <c r="I5" s="7">
        <f>D5+E5+F5+G5+H5</f>
        <v>0</v>
      </c>
      <c r="J5" s="4" t="str">
        <f>IF((D5+E5)&gt;=10,"položena","nije položena")</f>
        <v>nije položena</v>
      </c>
      <c r="K5" s="4" t="str">
        <f>IF((F5+G5+H5)&gt;=12,"položene","nisu položene")</f>
        <v>nisu položene</v>
      </c>
    </row>
    <row r="6" spans="1:11" ht="15" thickBot="1">
      <c r="A6" s="13">
        <v>2</v>
      </c>
      <c r="B6" s="28" t="s">
        <v>188</v>
      </c>
      <c r="C6" s="4" t="s">
        <v>198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7">
        <f t="shared" ref="I6:I18" si="0">D6+E6+F6+G6+H6</f>
        <v>0</v>
      </c>
      <c r="J6" s="4" t="str">
        <f t="shared" ref="J6:J18" si="1">IF((D6+E6)&gt;=10,"položena","nije položena")</f>
        <v>nije položena</v>
      </c>
      <c r="K6" s="4" t="str">
        <f t="shared" ref="K6:K18" si="2">IF((F6+G6+H6)&gt;=12,"položene","nisu položene")</f>
        <v>nisu položene</v>
      </c>
    </row>
    <row r="7" spans="1:11" ht="15" thickBot="1">
      <c r="A7" s="13">
        <v>3</v>
      </c>
      <c r="B7" s="28" t="s">
        <v>189</v>
      </c>
      <c r="C7" s="4" t="s">
        <v>199</v>
      </c>
      <c r="D7" s="4"/>
      <c r="E7" s="4"/>
      <c r="F7" s="4"/>
      <c r="G7" s="4"/>
      <c r="H7" s="4"/>
      <c r="I7" s="7">
        <f t="shared" si="0"/>
        <v>0</v>
      </c>
      <c r="J7" s="4" t="str">
        <f t="shared" si="1"/>
        <v>nije položena</v>
      </c>
      <c r="K7" s="4" t="str">
        <f t="shared" si="2"/>
        <v>nisu položene</v>
      </c>
    </row>
    <row r="8" spans="1:11" ht="15" thickBot="1">
      <c r="A8" s="13">
        <v>4</v>
      </c>
      <c r="B8" s="28" t="s">
        <v>190</v>
      </c>
      <c r="C8" s="4" t="s">
        <v>200</v>
      </c>
      <c r="D8" s="4"/>
      <c r="E8" s="4"/>
      <c r="F8" s="4"/>
      <c r="G8" s="4"/>
      <c r="H8" s="4"/>
      <c r="I8" s="7">
        <f t="shared" si="0"/>
        <v>0</v>
      </c>
      <c r="J8" s="4" t="str">
        <f t="shared" si="1"/>
        <v>nije položena</v>
      </c>
      <c r="K8" s="4" t="str">
        <f t="shared" si="2"/>
        <v>nisu položene</v>
      </c>
    </row>
    <row r="9" spans="1:11" ht="15" thickBot="1">
      <c r="A9" s="13">
        <v>5</v>
      </c>
      <c r="B9" s="28" t="s">
        <v>191</v>
      </c>
      <c r="C9" s="4" t="s">
        <v>201</v>
      </c>
      <c r="D9" s="4"/>
      <c r="E9" s="4"/>
      <c r="F9" s="4"/>
      <c r="G9" s="4"/>
      <c r="H9" s="4"/>
      <c r="I9" s="7">
        <f t="shared" si="0"/>
        <v>0</v>
      </c>
      <c r="J9" s="4" t="str">
        <f t="shared" si="1"/>
        <v>nije položena</v>
      </c>
      <c r="K9" s="4" t="str">
        <f t="shared" si="2"/>
        <v>nisu položene</v>
      </c>
    </row>
    <row r="10" spans="1:11" ht="15" thickBot="1">
      <c r="A10" s="13">
        <v>6</v>
      </c>
      <c r="B10" s="28" t="s">
        <v>192</v>
      </c>
      <c r="C10" s="4" t="s">
        <v>202</v>
      </c>
      <c r="D10" s="4">
        <v>0</v>
      </c>
      <c r="E10" s="4">
        <v>6</v>
      </c>
      <c r="F10" s="4">
        <v>0</v>
      </c>
      <c r="G10" s="4">
        <v>0</v>
      </c>
      <c r="H10" s="4">
        <v>0</v>
      </c>
      <c r="I10" s="7">
        <f t="shared" si="0"/>
        <v>6</v>
      </c>
      <c r="J10" s="4" t="str">
        <f t="shared" si="1"/>
        <v>nije položena</v>
      </c>
      <c r="K10" s="4" t="str">
        <f t="shared" si="2"/>
        <v>nisu položene</v>
      </c>
    </row>
    <row r="11" spans="1:11" ht="15" thickBot="1">
      <c r="A11" s="13">
        <v>7</v>
      </c>
      <c r="B11" s="28" t="s">
        <v>193</v>
      </c>
      <c r="C11" s="4" t="s">
        <v>203</v>
      </c>
      <c r="D11" s="4"/>
      <c r="E11" s="4"/>
      <c r="F11" s="4"/>
      <c r="G11" s="4"/>
      <c r="H11" s="4"/>
      <c r="I11" s="7">
        <f t="shared" si="0"/>
        <v>0</v>
      </c>
      <c r="J11" s="4" t="str">
        <f t="shared" si="1"/>
        <v>nije položena</v>
      </c>
      <c r="K11" s="4" t="str">
        <f t="shared" si="2"/>
        <v>nisu položene</v>
      </c>
    </row>
    <row r="12" spans="1:11" ht="15" thickBot="1">
      <c r="A12" s="13">
        <v>8</v>
      </c>
      <c r="B12" s="28" t="s">
        <v>172</v>
      </c>
      <c r="C12" s="4" t="s">
        <v>173</v>
      </c>
      <c r="D12" s="4">
        <v>4</v>
      </c>
      <c r="E12" s="4">
        <v>4</v>
      </c>
      <c r="F12" s="4">
        <v>0</v>
      </c>
      <c r="G12" s="4">
        <v>0</v>
      </c>
      <c r="H12" s="4">
        <v>1</v>
      </c>
      <c r="I12" s="7">
        <f t="shared" si="0"/>
        <v>9</v>
      </c>
      <c r="J12" s="4" t="str">
        <f t="shared" si="1"/>
        <v>nije položena</v>
      </c>
      <c r="K12" s="4" t="str">
        <f t="shared" si="2"/>
        <v>nisu položene</v>
      </c>
    </row>
    <row r="13" spans="1:11" ht="15" thickBot="1">
      <c r="A13" s="13">
        <v>9</v>
      </c>
      <c r="B13" s="28" t="s">
        <v>194</v>
      </c>
      <c r="C13" s="4" t="s">
        <v>204</v>
      </c>
      <c r="D13" s="4"/>
      <c r="E13" s="4"/>
      <c r="F13" s="4"/>
      <c r="G13" s="4"/>
      <c r="H13" s="4"/>
      <c r="I13" s="7">
        <f t="shared" si="0"/>
        <v>0</v>
      </c>
      <c r="J13" s="4" t="str">
        <f t="shared" si="1"/>
        <v>nije položena</v>
      </c>
      <c r="K13" s="4" t="str">
        <f t="shared" si="2"/>
        <v>nisu položene</v>
      </c>
    </row>
    <row r="14" spans="1:11" ht="15" thickBot="1">
      <c r="A14" s="13">
        <v>10</v>
      </c>
      <c r="B14" s="28" t="s">
        <v>168</v>
      </c>
      <c r="C14" s="4" t="s">
        <v>169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7">
        <f t="shared" si="0"/>
        <v>0</v>
      </c>
      <c r="J14" s="4" t="str">
        <f t="shared" si="1"/>
        <v>nije položena</v>
      </c>
      <c r="K14" s="4" t="str">
        <f t="shared" si="2"/>
        <v>nisu položene</v>
      </c>
    </row>
    <row r="15" spans="1:11" ht="15" thickBot="1">
      <c r="A15" s="13">
        <v>11</v>
      </c>
      <c r="B15" s="28" t="s">
        <v>195</v>
      </c>
      <c r="C15" s="4" t="s">
        <v>205</v>
      </c>
      <c r="D15" s="4"/>
      <c r="E15" s="4"/>
      <c r="F15" s="4"/>
      <c r="G15" s="4"/>
      <c r="H15" s="4"/>
      <c r="I15" s="7">
        <f t="shared" si="0"/>
        <v>0</v>
      </c>
      <c r="J15" s="4" t="str">
        <f t="shared" si="1"/>
        <v>nije položena</v>
      </c>
      <c r="K15" s="4" t="str">
        <f t="shared" si="2"/>
        <v>nisu položene</v>
      </c>
    </row>
    <row r="16" spans="1:11" ht="15" thickBot="1">
      <c r="A16" s="13">
        <v>12</v>
      </c>
      <c r="B16" s="28" t="s">
        <v>196</v>
      </c>
      <c r="C16" s="4" t="s">
        <v>206</v>
      </c>
      <c r="D16" s="4"/>
      <c r="E16" s="4"/>
      <c r="F16" s="4"/>
      <c r="G16" s="4"/>
      <c r="H16" s="4"/>
      <c r="I16" s="7">
        <f t="shared" si="0"/>
        <v>0</v>
      </c>
      <c r="J16" s="4" t="str">
        <f t="shared" si="1"/>
        <v>nije položena</v>
      </c>
      <c r="K16" s="4" t="str">
        <f t="shared" si="2"/>
        <v>nisu položene</v>
      </c>
    </row>
    <row r="17" spans="1:11" ht="15" thickBot="1">
      <c r="A17" s="13">
        <v>13</v>
      </c>
      <c r="B17" s="28" t="s">
        <v>170</v>
      </c>
      <c r="C17" s="4" t="s">
        <v>171</v>
      </c>
      <c r="D17" s="4">
        <v>3</v>
      </c>
      <c r="E17" s="4">
        <v>5</v>
      </c>
      <c r="F17" s="4">
        <v>0</v>
      </c>
      <c r="G17" s="4">
        <v>0</v>
      </c>
      <c r="H17" s="4">
        <v>0</v>
      </c>
      <c r="I17" s="7">
        <f t="shared" si="0"/>
        <v>8</v>
      </c>
      <c r="J17" s="4" t="str">
        <f t="shared" si="1"/>
        <v>nije položena</v>
      </c>
      <c r="K17" s="4" t="str">
        <f t="shared" si="2"/>
        <v>nisu položene</v>
      </c>
    </row>
    <row r="18" spans="1:11" ht="15" thickBot="1">
      <c r="A18" s="30">
        <v>14</v>
      </c>
      <c r="B18" s="31" t="s">
        <v>166</v>
      </c>
      <c r="C18" s="31" t="s">
        <v>167</v>
      </c>
      <c r="D18" s="23">
        <v>8</v>
      </c>
      <c r="E18" s="23">
        <v>4</v>
      </c>
      <c r="F18" s="23">
        <v>7</v>
      </c>
      <c r="G18" s="23">
        <v>2</v>
      </c>
      <c r="H18" s="23">
        <v>1</v>
      </c>
      <c r="I18" s="7">
        <f t="shared" si="0"/>
        <v>22</v>
      </c>
      <c r="J18" s="4" t="str">
        <f t="shared" si="1"/>
        <v>položena</v>
      </c>
      <c r="K18" s="4" t="str">
        <f t="shared" si="2"/>
        <v>nisu položene</v>
      </c>
    </row>
  </sheetData>
  <mergeCells count="3">
    <mergeCell ref="A1:J1"/>
    <mergeCell ref="A2:J2"/>
    <mergeCell ref="D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резултати-кол-НЕТ</vt:lpstr>
      <vt:lpstr>рез-кол-АСУВ</vt:lpstr>
      <vt:lpstr>рез-кол-ЕИ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2018-11-23T11:09:32Z</dcterms:created>
  <dcterms:modified xsi:type="dcterms:W3CDTF">2018-11-26T17:22:03Z</dcterms:modified>
</cp:coreProperties>
</file>